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85" windowHeight="8370"/>
  </bookViews>
  <sheets>
    <sheet name="机械工程学科" sheetId="2" r:id="rId1"/>
    <sheet name="动力" sheetId="3" r:id="rId2"/>
  </sheets>
  <definedNames>
    <definedName name="_xlnm.Print_Titles" localSheetId="0">机械工程学科!$1:$3</definedName>
  </definedNames>
  <calcPr calcId="152511"/>
</workbook>
</file>

<file path=xl/calcChain.xml><?xml version="1.0" encoding="utf-8"?>
<calcChain xmlns="http://schemas.openxmlformats.org/spreadsheetml/2006/main">
  <c r="Q6" i="3" l="1"/>
  <c r="Q7" i="3"/>
  <c r="Q8" i="3"/>
  <c r="Q9" i="3"/>
  <c r="Q5" i="3"/>
  <c r="Q4" i="3"/>
  <c r="N5" i="3"/>
  <c r="N6" i="3"/>
  <c r="N7" i="3"/>
  <c r="N8" i="3"/>
  <c r="N9" i="3"/>
  <c r="N4" i="3"/>
  <c r="I6" i="2"/>
  <c r="L6" i="2" s="1"/>
  <c r="I7" i="2"/>
  <c r="L7" i="2" s="1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I14" i="2"/>
  <c r="L14" i="2" s="1"/>
  <c r="I15" i="2"/>
  <c r="L15" i="2" s="1"/>
  <c r="I16" i="2"/>
  <c r="L16" i="2" s="1"/>
  <c r="I17" i="2"/>
  <c r="L17" i="2" s="1"/>
  <c r="I18" i="2"/>
  <c r="L18" i="2" s="1"/>
  <c r="I19" i="2"/>
  <c r="L19" i="2" s="1"/>
  <c r="I20" i="2"/>
  <c r="L20" i="2" s="1"/>
  <c r="I21" i="2"/>
  <c r="L21" i="2" s="1"/>
  <c r="I22" i="2"/>
  <c r="L22" i="2" s="1"/>
  <c r="I23" i="2"/>
  <c r="L23" i="2" s="1"/>
  <c r="I24" i="2"/>
  <c r="L24" i="2" s="1"/>
  <c r="I25" i="2"/>
  <c r="L25" i="2" s="1"/>
  <c r="I26" i="2"/>
  <c r="L26" i="2" s="1"/>
  <c r="I27" i="2"/>
  <c r="L27" i="2" s="1"/>
  <c r="I28" i="2"/>
  <c r="L28" i="2" s="1"/>
  <c r="I29" i="2"/>
  <c r="L29" i="2" s="1"/>
  <c r="I30" i="2"/>
  <c r="L30" i="2" s="1"/>
  <c r="I31" i="2"/>
  <c r="L31" i="2" s="1"/>
  <c r="I32" i="2"/>
  <c r="L32" i="2" s="1"/>
  <c r="I33" i="2"/>
  <c r="L33" i="2" s="1"/>
  <c r="I34" i="2"/>
  <c r="L34" i="2" s="1"/>
  <c r="I35" i="2"/>
  <c r="L35" i="2" s="1"/>
  <c r="I36" i="2"/>
  <c r="L36" i="2" s="1"/>
  <c r="I37" i="2"/>
  <c r="L37" i="2" s="1"/>
  <c r="I38" i="2"/>
  <c r="L38" i="2" s="1"/>
  <c r="I39" i="2"/>
  <c r="L39" i="2" s="1"/>
  <c r="I40" i="2"/>
  <c r="L40" i="2" s="1"/>
  <c r="I41" i="2"/>
  <c r="L41" i="2" s="1"/>
  <c r="I42" i="2"/>
  <c r="L42" i="2" s="1"/>
  <c r="I43" i="2"/>
  <c r="L43" i="2" s="1"/>
  <c r="I44" i="2"/>
  <c r="L44" i="2" s="1"/>
  <c r="I45" i="2"/>
  <c r="L45" i="2" s="1"/>
  <c r="I46" i="2"/>
  <c r="L46" i="2" s="1"/>
  <c r="I47" i="2"/>
  <c r="L47" i="2" s="1"/>
  <c r="I48" i="2"/>
  <c r="L48" i="2" s="1"/>
  <c r="I49" i="2"/>
  <c r="L49" i="2" s="1"/>
  <c r="I50" i="2"/>
  <c r="L50" i="2" s="1"/>
  <c r="I51" i="2"/>
  <c r="L51" i="2" s="1"/>
  <c r="I52" i="2"/>
  <c r="L52" i="2" s="1"/>
  <c r="I53" i="2"/>
  <c r="L53" i="2" s="1"/>
  <c r="I54" i="2"/>
  <c r="L54" i="2" s="1"/>
  <c r="I55" i="2"/>
  <c r="L55" i="2" s="1"/>
  <c r="I56" i="2"/>
  <c r="L56" i="2" s="1"/>
  <c r="I57" i="2"/>
  <c r="L57" i="2" s="1"/>
  <c r="I58" i="2"/>
  <c r="L58" i="2" s="1"/>
  <c r="I59" i="2"/>
  <c r="L59" i="2" s="1"/>
  <c r="I5" i="2"/>
  <c r="L5" i="2" s="1"/>
  <c r="I4" i="2"/>
  <c r="L4" i="2" s="1"/>
</calcChain>
</file>

<file path=xl/sharedStrings.xml><?xml version="1.0" encoding="utf-8"?>
<sst xmlns="http://schemas.openxmlformats.org/spreadsheetml/2006/main" count="293" uniqueCount="143">
  <si>
    <t>序号</t>
  </si>
  <si>
    <t>姓名</t>
  </si>
  <si>
    <t>班级</t>
  </si>
  <si>
    <t>学科</t>
  </si>
  <si>
    <t>专业</t>
  </si>
  <si>
    <t>学位类型</t>
  </si>
  <si>
    <t>学位英语或六级成绩</t>
  </si>
  <si>
    <t>讲座类加分情况情况</t>
  </si>
  <si>
    <t>违规违纪减分项目</t>
  </si>
  <si>
    <t>院校级活动加分项目</t>
  </si>
  <si>
    <t>Y150203</t>
  </si>
  <si>
    <t>学硕</t>
  </si>
  <si>
    <t>Y150202</t>
  </si>
  <si>
    <t>学位通过</t>
  </si>
  <si>
    <t>Y150201</t>
  </si>
  <si>
    <t>专硕</t>
  </si>
  <si>
    <t>无</t>
  </si>
  <si>
    <t xml:space="preserve">  学硕</t>
  </si>
  <si>
    <t>学位</t>
  </si>
  <si>
    <t>103.48</t>
  </si>
  <si>
    <t>学位英语</t>
  </si>
  <si>
    <t>张敏</t>
  </si>
  <si>
    <t>动力工程及工程热物理</t>
  </si>
  <si>
    <t>动力工程</t>
  </si>
  <si>
    <t>畅志明</t>
  </si>
  <si>
    <t>张莹</t>
  </si>
  <si>
    <t>李悦</t>
  </si>
  <si>
    <t>解家顺</t>
  </si>
  <si>
    <t>张钦修</t>
  </si>
  <si>
    <r>
      <t>学生互评(</t>
    </r>
    <r>
      <rPr>
        <b/>
        <sz val="11"/>
        <color theme="1"/>
        <rFont val="宋体"/>
        <family val="3"/>
        <charset val="134"/>
        <scheme val="minor"/>
      </rPr>
      <t>60%)</t>
    </r>
    <phoneticPr fontId="7" type="noConversion"/>
  </si>
  <si>
    <r>
      <t>班主任打分(</t>
    </r>
    <r>
      <rPr>
        <b/>
        <sz val="11"/>
        <color theme="1"/>
        <rFont val="宋体"/>
        <family val="3"/>
        <charset val="134"/>
        <scheme val="minor"/>
      </rPr>
      <t>20%)</t>
    </r>
    <phoneticPr fontId="7" type="noConversion"/>
  </si>
  <si>
    <r>
      <t>加减分(</t>
    </r>
    <r>
      <rPr>
        <b/>
        <sz val="11"/>
        <color theme="1"/>
        <rFont val="宋体"/>
        <family val="3"/>
        <charset val="134"/>
        <scheme val="minor"/>
      </rPr>
      <t>20%)</t>
    </r>
    <phoneticPr fontId="7" type="noConversion"/>
  </si>
  <si>
    <t>德育分(10%)</t>
    <phoneticPr fontId="7" type="noConversion"/>
  </si>
  <si>
    <r>
      <t>科研实践分合计(</t>
    </r>
    <r>
      <rPr>
        <b/>
        <sz val="11"/>
        <color theme="1"/>
        <rFont val="宋体"/>
        <family val="3"/>
        <charset val="134"/>
        <scheme val="minor"/>
      </rPr>
      <t>20%)</t>
    </r>
    <phoneticPr fontId="7" type="noConversion"/>
  </si>
  <si>
    <r>
      <rPr>
        <sz val="11"/>
        <color theme="1"/>
        <rFont val="宋体"/>
        <family val="3"/>
        <charset val="134"/>
      </rPr>
      <t>张玉学</t>
    </r>
  </si>
  <si>
    <r>
      <rPr>
        <sz val="11"/>
        <color theme="1"/>
        <rFont val="宋体"/>
        <family val="3"/>
        <charset val="134"/>
      </rPr>
      <t>机械工程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</si>
  <si>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473</t>
    </r>
  </si>
  <si>
    <r>
      <rPr>
        <sz val="11"/>
        <rFont val="宋体"/>
        <family val="3"/>
        <charset val="134"/>
      </rPr>
      <t>张颖</t>
    </r>
  </si>
  <si>
    <r>
      <rPr>
        <sz val="11"/>
        <rFont val="宋体"/>
        <family val="3"/>
        <charset val="134"/>
      </rPr>
      <t>机械工程</t>
    </r>
  </si>
  <si>
    <r>
      <rPr>
        <sz val="11"/>
        <rFont val="宋体"/>
        <family val="3"/>
        <charset val="134"/>
      </rPr>
      <t>通过学位、六级</t>
    </r>
    <r>
      <rPr>
        <sz val="11"/>
        <rFont val="Times New Roman"/>
        <family val="1"/>
      </rPr>
      <t>531</t>
    </r>
  </si>
  <si>
    <r>
      <rPr>
        <sz val="11"/>
        <color theme="1"/>
        <rFont val="宋体"/>
        <family val="3"/>
        <charset val="134"/>
      </rPr>
      <t>张涛</t>
    </r>
  </si>
  <si>
    <r>
      <rPr>
        <sz val="11"/>
        <color theme="1"/>
        <rFont val="宋体"/>
        <family val="3"/>
        <charset val="134"/>
      </rPr>
      <t>学位通过</t>
    </r>
  </si>
  <si>
    <r>
      <rPr>
        <sz val="11"/>
        <rFont val="宋体"/>
        <family val="3"/>
        <charset val="134"/>
      </rPr>
      <t>张洪</t>
    </r>
  </si>
  <si>
    <r>
      <rPr>
        <sz val="11"/>
        <color theme="1"/>
        <rFont val="宋体"/>
        <family val="3"/>
        <charset val="134"/>
      </rPr>
      <t>安邦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</si>
  <si>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439</t>
    </r>
  </si>
  <si>
    <r>
      <rPr>
        <sz val="11"/>
        <rFont val="宋体"/>
        <family val="3"/>
        <charset val="134"/>
      </rPr>
      <t>苗凤金</t>
    </r>
  </si>
  <si>
    <r>
      <rPr>
        <sz val="11"/>
        <rFont val="宋体"/>
        <family val="3"/>
        <charset val="134"/>
      </rPr>
      <t>通过学位、六级</t>
    </r>
    <r>
      <rPr>
        <sz val="11"/>
        <rFont val="Times New Roman"/>
        <family val="1"/>
      </rPr>
      <t>435</t>
    </r>
  </si>
  <si>
    <r>
      <rPr>
        <sz val="11"/>
        <rFont val="宋体"/>
        <family val="3"/>
        <charset val="134"/>
      </rPr>
      <t>冯莉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</si>
  <si>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448</t>
    </r>
    <r>
      <rPr>
        <sz val="11"/>
        <rFont val="宋体"/>
        <family val="3"/>
        <charset val="134"/>
      </rPr>
      <t>、学位</t>
    </r>
  </si>
  <si>
    <r>
      <rPr>
        <sz val="11"/>
        <color theme="1"/>
        <rFont val="宋体"/>
        <family val="3"/>
        <charset val="134"/>
      </rPr>
      <t>郭代峰</t>
    </r>
  </si>
  <si>
    <r>
      <rPr>
        <sz val="11"/>
        <rFont val="宋体"/>
        <family val="3"/>
        <charset val="134"/>
      </rPr>
      <t>武文皓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</si>
  <si>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432</t>
    </r>
    <r>
      <rPr>
        <sz val="11"/>
        <rFont val="宋体"/>
        <family val="3"/>
        <charset val="134"/>
      </rPr>
      <t>、学位</t>
    </r>
  </si>
  <si>
    <r>
      <rPr>
        <sz val="11"/>
        <color theme="1"/>
        <rFont val="宋体"/>
        <family val="3"/>
        <charset val="134"/>
      </rPr>
      <t>刘思蓉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</si>
  <si>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449</t>
    </r>
  </si>
  <si>
    <r>
      <rPr>
        <sz val="11"/>
        <rFont val="宋体"/>
        <family val="3"/>
        <charset val="134"/>
      </rPr>
      <t>李婧</t>
    </r>
  </si>
  <si>
    <r>
      <rPr>
        <sz val="11"/>
        <rFont val="宋体"/>
        <family val="3"/>
        <charset val="134"/>
      </rPr>
      <t>赵志芳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</si>
  <si>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517</t>
    </r>
    <r>
      <rPr>
        <sz val="11"/>
        <rFont val="宋体"/>
        <family val="3"/>
        <charset val="134"/>
      </rPr>
      <t>、学位</t>
    </r>
  </si>
  <si>
    <r>
      <rPr>
        <sz val="11"/>
        <color theme="1"/>
        <rFont val="宋体"/>
        <family val="3"/>
        <charset val="134"/>
      </rPr>
      <t>赵雄鹏</t>
    </r>
  </si>
  <si>
    <r>
      <rPr>
        <sz val="11"/>
        <color theme="1"/>
        <rFont val="宋体"/>
        <family val="3"/>
        <charset val="134"/>
      </rPr>
      <t>张青青</t>
    </r>
  </si>
  <si>
    <r>
      <rPr>
        <sz val="11"/>
        <rFont val="宋体"/>
        <family val="3"/>
        <charset val="134"/>
      </rPr>
      <t>武超</t>
    </r>
  </si>
  <si>
    <r>
      <rPr>
        <sz val="11"/>
        <color theme="1"/>
        <rFont val="宋体"/>
        <family val="3"/>
        <charset val="134"/>
      </rPr>
      <t>李众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</si>
  <si>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489</t>
    </r>
  </si>
  <si>
    <r>
      <rPr>
        <sz val="11"/>
        <rFont val="宋体"/>
        <family val="3"/>
        <charset val="134"/>
      </rPr>
      <t>邹纯</t>
    </r>
  </si>
  <si>
    <r>
      <rPr>
        <sz val="11"/>
        <rFont val="宋体"/>
        <family val="3"/>
        <charset val="134"/>
      </rPr>
      <t>董芳凯</t>
    </r>
  </si>
  <si>
    <r>
      <rPr>
        <sz val="11"/>
        <rFont val="宋体"/>
        <family val="3"/>
        <charset val="134"/>
      </rPr>
      <t>冯超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</si>
  <si>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426</t>
    </r>
  </si>
  <si>
    <r>
      <rPr>
        <sz val="11"/>
        <rFont val="宋体"/>
        <family val="3"/>
        <charset val="134"/>
      </rPr>
      <t>姚鹏鹏</t>
    </r>
  </si>
  <si>
    <r>
      <rPr>
        <sz val="11"/>
        <rFont val="宋体"/>
        <family val="3"/>
        <charset val="134"/>
      </rPr>
      <t>陈菁瑶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</si>
  <si>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457</t>
    </r>
  </si>
  <si>
    <r>
      <rPr>
        <sz val="11"/>
        <color theme="1"/>
        <rFont val="宋体"/>
        <family val="3"/>
        <charset val="134"/>
      </rPr>
      <t>蔡智清</t>
    </r>
  </si>
  <si>
    <r>
      <rPr>
        <sz val="11"/>
        <color theme="1"/>
        <rFont val="宋体"/>
        <family val="3"/>
        <charset val="134"/>
      </rPr>
      <t>车辆工程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</si>
  <si>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435</t>
    </r>
    <r>
      <rPr>
        <sz val="11"/>
        <color theme="1"/>
        <rFont val="宋体"/>
        <family val="3"/>
        <charset val="134"/>
      </rPr>
      <t>学位通过</t>
    </r>
  </si>
  <si>
    <r>
      <rPr>
        <sz val="11"/>
        <color theme="1"/>
        <rFont val="宋体"/>
        <family val="3"/>
        <charset val="134"/>
      </rPr>
      <t>张可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</si>
  <si>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</si>
  <si>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rFont val="宋体"/>
        <family val="3"/>
        <charset val="134"/>
      </rPr>
      <t>王丽鹏</t>
    </r>
  </si>
  <si>
    <r>
      <rPr>
        <sz val="11"/>
        <rFont val="宋体"/>
        <family val="3"/>
        <charset val="134"/>
      </rPr>
      <t>肖陶</t>
    </r>
  </si>
  <si>
    <r>
      <rPr>
        <sz val="11"/>
        <rFont val="宋体"/>
        <family val="3"/>
        <charset val="134"/>
      </rPr>
      <t>耿付帅</t>
    </r>
  </si>
  <si>
    <r>
      <rPr>
        <sz val="11"/>
        <rFont val="宋体"/>
        <family val="3"/>
        <charset val="134"/>
      </rPr>
      <t>学位</t>
    </r>
  </si>
  <si>
    <r>
      <rPr>
        <sz val="11"/>
        <rFont val="宋体"/>
        <family val="3"/>
        <charset val="134"/>
      </rPr>
      <t>侯骅玲</t>
    </r>
  </si>
  <si>
    <r>
      <rPr>
        <sz val="11"/>
        <rFont val="宋体"/>
        <family val="3"/>
        <charset val="134"/>
      </rPr>
      <t>王瑞倩</t>
    </r>
  </si>
  <si>
    <r>
      <rPr>
        <sz val="11"/>
        <color theme="1"/>
        <rFont val="宋体"/>
        <family val="3"/>
        <charset val="134"/>
      </rPr>
      <t>陈鹏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</si>
  <si>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 xml:space="preserve">439 </t>
    </r>
    <r>
      <rPr>
        <sz val="11"/>
        <color theme="1"/>
        <rFont val="宋体"/>
        <family val="3"/>
        <charset val="134"/>
      </rPr>
      <t>学位通过</t>
    </r>
  </si>
  <si>
    <r>
      <rPr>
        <sz val="11"/>
        <color theme="1"/>
        <rFont val="宋体"/>
        <family val="3"/>
        <charset val="134"/>
      </rPr>
      <t>任晓乐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</si>
  <si>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429</t>
    </r>
  </si>
  <si>
    <r>
      <rPr>
        <sz val="11"/>
        <rFont val="宋体"/>
        <family val="3"/>
        <charset val="134"/>
      </rPr>
      <t>赵宏</t>
    </r>
  </si>
  <si>
    <r>
      <rPr>
        <sz val="11"/>
        <rFont val="宋体"/>
        <family val="3"/>
        <charset val="134"/>
      </rPr>
      <t>通过学位</t>
    </r>
  </si>
  <si>
    <r>
      <rPr>
        <sz val="11"/>
        <rFont val="宋体"/>
        <family val="3"/>
        <charset val="134"/>
      </rPr>
      <t>封顺笑</t>
    </r>
  </si>
  <si>
    <r>
      <rPr>
        <sz val="11"/>
        <rFont val="宋体"/>
        <family val="3"/>
        <charset val="134"/>
      </rPr>
      <t>工业工程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</si>
  <si>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546</t>
    </r>
    <r>
      <rPr>
        <sz val="11"/>
        <rFont val="宋体"/>
        <family val="3"/>
        <charset val="134"/>
      </rPr>
      <t>、学位</t>
    </r>
  </si>
  <si>
    <r>
      <rPr>
        <sz val="11"/>
        <rFont val="宋体"/>
        <family val="3"/>
        <charset val="134"/>
      </rPr>
      <t>李俊帅</t>
    </r>
  </si>
  <si>
    <r>
      <rPr>
        <sz val="11"/>
        <rFont val="宋体"/>
        <family val="3"/>
        <charset val="134"/>
      </rPr>
      <t>学位英语</t>
    </r>
  </si>
  <si>
    <r>
      <rPr>
        <sz val="11"/>
        <color theme="1"/>
        <rFont val="宋体"/>
        <family val="3"/>
        <charset val="134"/>
      </rPr>
      <t>王雪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</si>
  <si>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461</t>
    </r>
  </si>
  <si>
    <r>
      <rPr>
        <sz val="11"/>
        <color theme="1"/>
        <rFont val="宋体"/>
        <family val="3"/>
        <charset val="134"/>
      </rPr>
      <t>桑满仙</t>
    </r>
  </si>
  <si>
    <r>
      <rPr>
        <sz val="11"/>
        <color theme="1"/>
        <rFont val="宋体"/>
        <family val="3"/>
        <charset val="134"/>
      </rPr>
      <t>詹超</t>
    </r>
  </si>
  <si>
    <r>
      <rPr>
        <sz val="11"/>
        <color theme="1"/>
        <rFont val="宋体"/>
        <family val="3"/>
        <charset val="134"/>
      </rPr>
      <t>六级</t>
    </r>
    <r>
      <rPr>
        <sz val="11"/>
        <color theme="1"/>
        <rFont val="Times New Roman"/>
        <family val="1"/>
      </rPr>
      <t>446</t>
    </r>
  </si>
  <si>
    <r>
      <rPr>
        <sz val="11"/>
        <rFont val="宋体"/>
        <family val="3"/>
        <charset val="134"/>
      </rPr>
      <t>朱文辉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</si>
  <si>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562</t>
    </r>
    <r>
      <rPr>
        <sz val="11"/>
        <rFont val="宋体"/>
        <family val="3"/>
        <charset val="134"/>
      </rPr>
      <t>、学位</t>
    </r>
  </si>
  <si>
    <r>
      <rPr>
        <sz val="11"/>
        <rFont val="宋体"/>
        <family val="3"/>
        <charset val="134"/>
      </rPr>
      <t>张荣涛</t>
    </r>
  </si>
  <si>
    <r>
      <rPr>
        <sz val="11"/>
        <rFont val="宋体"/>
        <family val="3"/>
        <charset val="134"/>
      </rPr>
      <t>付俊帆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</si>
  <si>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455</t>
    </r>
  </si>
  <si>
    <r>
      <rPr>
        <sz val="11"/>
        <color theme="1"/>
        <rFont val="宋体"/>
        <family val="3"/>
        <charset val="134"/>
      </rPr>
      <t>李洋</t>
    </r>
  </si>
  <si>
    <r>
      <rPr>
        <sz val="11"/>
        <rFont val="宋体"/>
        <family val="3"/>
        <charset val="134"/>
      </rPr>
      <t>张俊麒</t>
    </r>
  </si>
  <si>
    <r>
      <rPr>
        <sz val="11"/>
        <rFont val="宋体"/>
        <family val="3"/>
        <charset val="134"/>
      </rPr>
      <t>杨扩岭</t>
    </r>
  </si>
  <si>
    <r>
      <rPr>
        <sz val="11"/>
        <rFont val="宋体"/>
        <family val="3"/>
        <charset val="134"/>
      </rPr>
      <t>学位英语通过</t>
    </r>
  </si>
  <si>
    <r>
      <rPr>
        <sz val="11"/>
        <rFont val="宋体"/>
        <family val="3"/>
        <charset val="134"/>
      </rPr>
      <t>刘兴芳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</si>
  <si>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461</t>
    </r>
  </si>
  <si>
    <r>
      <rPr>
        <sz val="11"/>
        <rFont val="宋体"/>
        <family val="3"/>
        <charset val="134"/>
      </rPr>
      <t>李晓萌</t>
    </r>
  </si>
  <si>
    <r>
      <rPr>
        <sz val="11"/>
        <rFont val="宋体"/>
        <family val="3"/>
        <charset val="134"/>
      </rPr>
      <t>刘修林</t>
    </r>
  </si>
  <si>
    <r>
      <rPr>
        <sz val="11"/>
        <rFont val="宋体"/>
        <family val="3"/>
        <charset val="134"/>
      </rPr>
      <t>高琳</t>
    </r>
  </si>
  <si>
    <r>
      <rPr>
        <sz val="11"/>
        <rFont val="宋体"/>
        <family val="3"/>
        <charset val="134"/>
      </rPr>
      <t>吴文轩</t>
    </r>
  </si>
  <si>
    <r>
      <rPr>
        <sz val="11"/>
        <rFont val="宋体"/>
        <family val="3"/>
        <charset val="134"/>
      </rPr>
      <t>苗智英</t>
    </r>
  </si>
  <si>
    <r>
      <rPr>
        <sz val="11"/>
        <rFont val="宋体"/>
        <family val="3"/>
        <charset val="134"/>
      </rPr>
      <t>六级</t>
    </r>
    <r>
      <rPr>
        <sz val="11"/>
        <rFont val="Times New Roman"/>
        <family val="1"/>
      </rPr>
      <t>427</t>
    </r>
  </si>
  <si>
    <r>
      <rPr>
        <sz val="11"/>
        <rFont val="宋体"/>
        <family val="3"/>
        <charset val="134"/>
      </rPr>
      <t>杨芳</t>
    </r>
  </si>
  <si>
    <r>
      <rPr>
        <sz val="11"/>
        <rFont val="宋体"/>
        <family val="3"/>
        <charset val="134"/>
      </rPr>
      <t>马臻</t>
    </r>
  </si>
  <si>
    <r>
      <rPr>
        <sz val="11"/>
        <rFont val="宋体"/>
        <family val="3"/>
        <charset val="134"/>
      </rPr>
      <t>信桂锁</t>
    </r>
  </si>
  <si>
    <r>
      <rPr>
        <sz val="11"/>
        <rFont val="宋体"/>
        <family val="3"/>
        <charset val="134"/>
      </rPr>
      <t>学位已过</t>
    </r>
  </si>
  <si>
    <r>
      <rPr>
        <sz val="11"/>
        <rFont val="宋体"/>
        <family val="3"/>
        <charset val="134"/>
      </rPr>
      <t>刘娜</t>
    </r>
  </si>
  <si>
    <r>
      <rPr>
        <sz val="11"/>
        <rFont val="宋体"/>
        <family val="3"/>
        <charset val="134"/>
      </rPr>
      <t>王永凤</t>
    </r>
  </si>
  <si>
    <r>
      <rPr>
        <sz val="11"/>
        <rFont val="宋体"/>
        <family val="3"/>
        <charset val="134"/>
      </rPr>
      <t>崔子梓</t>
    </r>
  </si>
  <si>
    <r>
      <rPr>
        <sz val="11"/>
        <color theme="1"/>
        <rFont val="宋体"/>
        <family val="3"/>
        <charset val="134"/>
      </rPr>
      <t>苏博</t>
    </r>
  </si>
  <si>
    <r>
      <rPr>
        <sz val="11"/>
        <rFont val="宋体"/>
        <family val="3"/>
        <charset val="134"/>
      </rPr>
      <t>黄登高</t>
    </r>
  </si>
  <si>
    <t>智育分(70%)</t>
  </si>
  <si>
    <t>德育分合计（10%）</t>
    <phoneticPr fontId="7" type="noConversion"/>
  </si>
  <si>
    <t>总分（德育分10%+科研实践分20%+智育分70%）</t>
  </si>
  <si>
    <t>机械工程学科获奖名单</t>
    <phoneticPr fontId="7" type="noConversion"/>
  </si>
  <si>
    <t>序号</t>
    <phoneticPr fontId="7" type="noConversion"/>
  </si>
  <si>
    <t>姓名</t>
    <phoneticPr fontId="7" type="noConversion"/>
  </si>
  <si>
    <t>班级</t>
    <phoneticPr fontId="7" type="noConversion"/>
  </si>
  <si>
    <t>专业</t>
    <phoneticPr fontId="7" type="noConversion"/>
  </si>
  <si>
    <r>
      <rPr>
        <b/>
        <sz val="14"/>
        <color theme="1"/>
        <rFont val="宋体"/>
        <family val="3"/>
        <charset val="134"/>
      </rPr>
      <t>一等</t>
    </r>
    <r>
      <rPr>
        <sz val="14"/>
        <color theme="1"/>
        <rFont val="宋体"/>
        <family val="3"/>
        <charset val="134"/>
      </rPr>
      <t>共</t>
    </r>
    <r>
      <rPr>
        <sz val="14"/>
        <color theme="1"/>
        <rFont val="Times New Roman"/>
        <family val="1"/>
      </rPr>
      <t>11</t>
    </r>
    <r>
      <rPr>
        <sz val="14"/>
        <color theme="1"/>
        <rFont val="宋体"/>
        <family val="3"/>
        <charset val="134"/>
      </rPr>
      <t>人</t>
    </r>
    <r>
      <rPr>
        <sz val="11"/>
        <color theme="1"/>
        <rFont val="宋体"/>
        <family val="3"/>
        <charset val="134"/>
      </rPr>
      <t>，按成绩由高到低排列。</t>
    </r>
    <phoneticPr fontId="7" type="noConversion"/>
  </si>
  <si>
    <r>
      <rPr>
        <b/>
        <sz val="14"/>
        <color theme="1"/>
        <rFont val="宋体"/>
        <family val="3"/>
        <charset val="134"/>
      </rPr>
      <t>二等</t>
    </r>
    <r>
      <rPr>
        <sz val="14"/>
        <color theme="1"/>
        <rFont val="宋体"/>
        <family val="3"/>
        <charset val="134"/>
      </rPr>
      <t>共</t>
    </r>
    <r>
      <rPr>
        <b/>
        <sz val="14"/>
        <color theme="1"/>
        <rFont val="Times New Roman"/>
        <family val="1"/>
      </rPr>
      <t>17</t>
    </r>
    <r>
      <rPr>
        <sz val="14"/>
        <color theme="1"/>
        <rFont val="宋体"/>
        <family val="3"/>
        <charset val="134"/>
      </rPr>
      <t>人</t>
    </r>
    <r>
      <rPr>
        <sz val="11"/>
        <color theme="1"/>
        <rFont val="宋体"/>
        <family val="3"/>
        <charset val="134"/>
      </rPr>
      <t>，按成绩由高到低排列。</t>
    </r>
    <phoneticPr fontId="7" type="noConversion"/>
  </si>
  <si>
    <r>
      <rPr>
        <b/>
        <sz val="14"/>
        <color theme="1"/>
        <rFont val="宋体"/>
        <family val="3"/>
        <charset val="134"/>
      </rPr>
      <t>三等</t>
    </r>
    <r>
      <rPr>
        <sz val="14"/>
        <color theme="1"/>
        <rFont val="宋体"/>
        <family val="3"/>
        <charset val="134"/>
      </rPr>
      <t>共</t>
    </r>
    <r>
      <rPr>
        <sz val="14"/>
        <color theme="1"/>
        <rFont val="Times New Roman"/>
        <family val="1"/>
      </rPr>
      <t>28</t>
    </r>
    <r>
      <rPr>
        <sz val="14"/>
        <color theme="1"/>
        <rFont val="宋体"/>
        <family val="3"/>
        <charset val="134"/>
      </rPr>
      <t>人</t>
    </r>
    <r>
      <rPr>
        <sz val="11"/>
        <color theme="1"/>
        <rFont val="宋体"/>
        <family val="3"/>
        <charset val="134"/>
      </rPr>
      <t>，按成绩由高到低排列。</t>
    </r>
    <phoneticPr fontId="7" type="noConversion"/>
  </si>
  <si>
    <t>Y150203</t>
    <phoneticPr fontId="7" type="noConversion"/>
  </si>
  <si>
    <r>
      <t>德育分（1</t>
    </r>
    <r>
      <rPr>
        <b/>
        <sz val="11"/>
        <color theme="1"/>
        <rFont val="宋体"/>
        <family val="3"/>
        <charset val="134"/>
        <scheme val="minor"/>
      </rPr>
      <t>0%</t>
    </r>
    <r>
      <rPr>
        <b/>
        <sz val="11"/>
        <color theme="1"/>
        <rFont val="宋体"/>
        <charset val="134"/>
        <scheme val="minor"/>
      </rPr>
      <t>）</t>
    </r>
    <phoneticPr fontId="7" type="noConversion"/>
  </si>
  <si>
    <t>动力工程及工程热物理学科获奖名单</t>
    <phoneticPr fontId="7" type="noConversion"/>
  </si>
  <si>
    <t>2016年机械与动力工程学院硕士研究生综合奖学金成绩汇总表（机械工程学科获奖名单）</t>
    <phoneticPr fontId="7" type="noConversion"/>
  </si>
  <si>
    <t>表一</t>
    <phoneticPr fontId="7" type="noConversion"/>
  </si>
  <si>
    <t>2016年机械与动力工程学院硕士研究生综合奖学金成绩汇总表（动力工程及工程热物理学科获奖名单）</t>
  </si>
  <si>
    <t>表二</t>
    <phoneticPr fontId="7" type="noConversion"/>
  </si>
  <si>
    <t>三等共3人，按成绩由高到低排列。</t>
    <phoneticPr fontId="7" type="noConversion"/>
  </si>
  <si>
    <r>
      <rPr>
        <b/>
        <sz val="12"/>
        <color theme="1"/>
        <rFont val="宋体"/>
        <family val="3"/>
        <charset val="134"/>
        <scheme val="minor"/>
      </rPr>
      <t>二等共2人，按成绩由高到低排列</t>
    </r>
    <r>
      <rPr>
        <b/>
        <sz val="14"/>
        <color theme="1"/>
        <rFont val="宋体"/>
        <family val="3"/>
        <charset val="134"/>
        <scheme val="minor"/>
      </rPr>
      <t>。</t>
    </r>
    <phoneticPr fontId="7" type="noConversion"/>
  </si>
  <si>
    <r>
      <rPr>
        <b/>
        <sz val="12"/>
        <color theme="1"/>
        <rFont val="宋体"/>
        <family val="3"/>
        <charset val="134"/>
        <scheme val="minor"/>
      </rPr>
      <t>一等</t>
    </r>
    <r>
      <rPr>
        <b/>
        <sz val="12"/>
        <color theme="1"/>
        <rFont val="宋体"/>
        <family val="3"/>
        <charset val="134"/>
      </rPr>
      <t>共1人，按成绩由高到低排列。</t>
    </r>
    <r>
      <rPr>
        <sz val="11"/>
        <color theme="1"/>
        <rFont val="宋体"/>
        <charset val="134"/>
      </rPr>
      <t xml:space="preserve">
</t>
    </r>
    <r>
      <rPr>
        <b/>
        <sz val="14"/>
        <color theme="1"/>
        <rFont val="宋体"/>
        <family val="3"/>
        <charset val="134"/>
      </rPr>
      <t/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</si>
</sst>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2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="85" zoomScaleNormal="85" workbookViewId="0">
      <selection activeCell="Y31" sqref="Y31"/>
    </sheetView>
  </sheetViews>
  <sheetFormatPr defaultColWidth="9" defaultRowHeight="13.5"/>
  <cols>
    <col min="5" max="5" width="11.25" hidden="1" customWidth="1"/>
    <col min="9" max="9" width="11.5" customWidth="1"/>
    <col min="10" max="11" width="9" customWidth="1"/>
    <col min="12" max="12" width="18" customWidth="1"/>
  </cols>
  <sheetData>
    <row r="1" spans="1:22" ht="35.25" customHeight="1" thickBot="1">
      <c r="A1" s="77" t="s">
        <v>137</v>
      </c>
      <c r="B1" s="77"/>
      <c r="C1" s="76" t="s">
        <v>136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2" ht="13.5" customHeight="1">
      <c r="A2" s="92" t="s">
        <v>126</v>
      </c>
      <c r="B2" s="89" t="s">
        <v>127</v>
      </c>
      <c r="C2" s="89" t="s">
        <v>128</v>
      </c>
      <c r="D2" s="89" t="s">
        <v>129</v>
      </c>
      <c r="E2" s="54" t="s">
        <v>6</v>
      </c>
      <c r="F2" s="58" t="s">
        <v>32</v>
      </c>
      <c r="G2" s="59"/>
      <c r="H2" s="59"/>
      <c r="I2" s="60"/>
      <c r="J2" s="58" t="s">
        <v>33</v>
      </c>
      <c r="K2" s="56" t="s">
        <v>122</v>
      </c>
      <c r="L2" s="56" t="s">
        <v>124</v>
      </c>
      <c r="M2" s="78" t="s">
        <v>125</v>
      </c>
      <c r="N2" s="79"/>
      <c r="O2" s="80"/>
    </row>
    <row r="3" spans="1:22" ht="27" customHeight="1" thickBot="1">
      <c r="A3" s="93"/>
      <c r="B3" s="90"/>
      <c r="C3" s="90"/>
      <c r="D3" s="90"/>
      <c r="E3" s="55"/>
      <c r="F3" s="25" t="s">
        <v>29</v>
      </c>
      <c r="G3" s="25" t="s">
        <v>30</v>
      </c>
      <c r="H3" s="26" t="s">
        <v>31</v>
      </c>
      <c r="I3" s="25" t="s">
        <v>123</v>
      </c>
      <c r="J3" s="91"/>
      <c r="K3" s="57"/>
      <c r="L3" s="57"/>
      <c r="M3" s="81"/>
      <c r="N3" s="81"/>
      <c r="O3" s="82"/>
    </row>
    <row r="4" spans="1:22" s="1" customFormat="1" ht="27.95" customHeight="1">
      <c r="A4" s="32">
        <v>1</v>
      </c>
      <c r="B4" s="17" t="s">
        <v>34</v>
      </c>
      <c r="C4" s="17" t="s">
        <v>10</v>
      </c>
      <c r="D4" s="17" t="s">
        <v>35</v>
      </c>
      <c r="E4" s="17" t="s">
        <v>36</v>
      </c>
      <c r="F4" s="17">
        <v>80</v>
      </c>
      <c r="G4" s="17">
        <v>80</v>
      </c>
      <c r="H4" s="17">
        <v>30</v>
      </c>
      <c r="I4" s="17">
        <f>F4*0.6+G4*0.2+H4*0.2</f>
        <v>70</v>
      </c>
      <c r="J4" s="17"/>
      <c r="K4" s="34">
        <v>109.81</v>
      </c>
      <c r="L4" s="17">
        <f>I4*0.1+J4*0.2+K4*0.7</f>
        <v>83.86699999999999</v>
      </c>
      <c r="M4" s="61" t="s">
        <v>130</v>
      </c>
      <c r="N4" s="61"/>
      <c r="O4" s="62"/>
    </row>
    <row r="5" spans="1:22" s="1" customFormat="1" ht="27.95" customHeight="1">
      <c r="A5" s="20">
        <v>2</v>
      </c>
      <c r="B5" s="6" t="s">
        <v>37</v>
      </c>
      <c r="C5" s="6" t="s">
        <v>12</v>
      </c>
      <c r="D5" s="6" t="s">
        <v>38</v>
      </c>
      <c r="E5" s="6" t="s">
        <v>39</v>
      </c>
      <c r="F5" s="6">
        <v>90</v>
      </c>
      <c r="G5" s="6">
        <v>90</v>
      </c>
      <c r="H5" s="6">
        <v>30</v>
      </c>
      <c r="I5" s="4">
        <f>F5*0.6+G5*0.2+H5*0.2</f>
        <v>78</v>
      </c>
      <c r="J5" s="6">
        <v>2</v>
      </c>
      <c r="K5" s="15">
        <v>107.76</v>
      </c>
      <c r="L5" s="4">
        <f t="shared" ref="L5:L59" si="0">I5*0.1+J5*0.2+K5*0.7</f>
        <v>83.632000000000005</v>
      </c>
      <c r="M5" s="63"/>
      <c r="N5" s="63"/>
      <c r="O5" s="64"/>
    </row>
    <row r="6" spans="1:22" s="1" customFormat="1" ht="27.95" customHeight="1">
      <c r="A6" s="20">
        <v>3</v>
      </c>
      <c r="B6" s="4" t="s">
        <v>40</v>
      </c>
      <c r="C6" s="4" t="s">
        <v>10</v>
      </c>
      <c r="D6" s="4" t="s">
        <v>35</v>
      </c>
      <c r="E6" s="4" t="s">
        <v>41</v>
      </c>
      <c r="F6" s="4">
        <v>90</v>
      </c>
      <c r="G6" s="4">
        <v>80</v>
      </c>
      <c r="H6" s="4">
        <v>30</v>
      </c>
      <c r="I6" s="4">
        <f t="shared" ref="I6:I59" si="1">F6*0.6+G6*0.2+H6*0.2</f>
        <v>76</v>
      </c>
      <c r="J6" s="5">
        <v>1.5</v>
      </c>
      <c r="K6" s="4">
        <v>106.34</v>
      </c>
      <c r="L6" s="4">
        <f t="shared" si="0"/>
        <v>82.338000000000008</v>
      </c>
      <c r="M6" s="63"/>
      <c r="N6" s="63"/>
      <c r="O6" s="64"/>
    </row>
    <row r="7" spans="1:22" s="1" customFormat="1" ht="27.95" customHeight="1">
      <c r="A7" s="20">
        <v>4</v>
      </c>
      <c r="B7" s="6" t="s">
        <v>42</v>
      </c>
      <c r="C7" s="6" t="s">
        <v>12</v>
      </c>
      <c r="D7" s="6" t="s">
        <v>38</v>
      </c>
      <c r="E7" s="6"/>
      <c r="F7" s="6">
        <v>90</v>
      </c>
      <c r="G7" s="6">
        <v>90</v>
      </c>
      <c r="H7" s="6">
        <v>30</v>
      </c>
      <c r="I7" s="4">
        <f t="shared" si="1"/>
        <v>78</v>
      </c>
      <c r="J7" s="7">
        <v>1.5</v>
      </c>
      <c r="K7" s="6">
        <v>105.86</v>
      </c>
      <c r="L7" s="4">
        <f t="shared" si="0"/>
        <v>82.201999999999998</v>
      </c>
      <c r="M7" s="63"/>
      <c r="N7" s="63"/>
      <c r="O7" s="64"/>
      <c r="V7" s="16"/>
    </row>
    <row r="8" spans="1:22" s="1" customFormat="1" ht="27.95" customHeight="1">
      <c r="A8" s="20">
        <v>5</v>
      </c>
      <c r="B8" s="4" t="s">
        <v>43</v>
      </c>
      <c r="C8" s="4" t="s">
        <v>10</v>
      </c>
      <c r="D8" s="4" t="s">
        <v>35</v>
      </c>
      <c r="E8" s="4" t="s">
        <v>44</v>
      </c>
      <c r="F8" s="4">
        <v>80</v>
      </c>
      <c r="G8" s="4">
        <v>80</v>
      </c>
      <c r="H8" s="4">
        <v>30</v>
      </c>
      <c r="I8" s="4">
        <f t="shared" si="1"/>
        <v>70</v>
      </c>
      <c r="J8" s="5"/>
      <c r="K8" s="4">
        <v>107.32</v>
      </c>
      <c r="L8" s="4">
        <f t="shared" si="0"/>
        <v>82.123999999999995</v>
      </c>
      <c r="M8" s="63"/>
      <c r="N8" s="63"/>
      <c r="O8" s="64"/>
    </row>
    <row r="9" spans="1:22" s="1" customFormat="1" ht="27.95" customHeight="1">
      <c r="A9" s="20">
        <v>6</v>
      </c>
      <c r="B9" s="6" t="s">
        <v>45</v>
      </c>
      <c r="C9" s="6" t="s">
        <v>12</v>
      </c>
      <c r="D9" s="6" t="s">
        <v>38</v>
      </c>
      <c r="E9" s="6" t="s">
        <v>46</v>
      </c>
      <c r="F9" s="6">
        <v>90</v>
      </c>
      <c r="G9" s="6">
        <v>90</v>
      </c>
      <c r="H9" s="6">
        <v>30</v>
      </c>
      <c r="I9" s="4">
        <f t="shared" si="1"/>
        <v>78</v>
      </c>
      <c r="J9" s="7"/>
      <c r="K9" s="6">
        <v>105.83</v>
      </c>
      <c r="L9" s="4">
        <f t="shared" si="0"/>
        <v>81.880999999999986</v>
      </c>
      <c r="M9" s="63"/>
      <c r="N9" s="63"/>
      <c r="O9" s="64"/>
    </row>
    <row r="10" spans="1:22" s="1" customFormat="1" ht="27.95" customHeight="1">
      <c r="A10" s="20">
        <v>7</v>
      </c>
      <c r="B10" s="3" t="s">
        <v>47</v>
      </c>
      <c r="C10" s="3" t="s">
        <v>14</v>
      </c>
      <c r="D10" s="3" t="s">
        <v>38</v>
      </c>
      <c r="E10" s="6" t="s">
        <v>48</v>
      </c>
      <c r="F10" s="3">
        <v>90</v>
      </c>
      <c r="G10" s="3">
        <v>90</v>
      </c>
      <c r="H10" s="3">
        <v>30</v>
      </c>
      <c r="I10" s="4">
        <f t="shared" si="1"/>
        <v>78</v>
      </c>
      <c r="J10" s="8">
        <v>1.5</v>
      </c>
      <c r="K10" s="3">
        <v>105.37</v>
      </c>
      <c r="L10" s="4">
        <f t="shared" si="0"/>
        <v>81.859000000000009</v>
      </c>
      <c r="M10" s="63"/>
      <c r="N10" s="63"/>
      <c r="O10" s="64"/>
    </row>
    <row r="11" spans="1:22" s="1" customFormat="1" ht="27.95" customHeight="1">
      <c r="A11" s="20">
        <v>8</v>
      </c>
      <c r="B11" s="4" t="s">
        <v>49</v>
      </c>
      <c r="C11" s="4" t="s">
        <v>10</v>
      </c>
      <c r="D11" s="4" t="s">
        <v>35</v>
      </c>
      <c r="E11" s="4" t="s">
        <v>41</v>
      </c>
      <c r="F11" s="4">
        <v>90</v>
      </c>
      <c r="G11" s="4">
        <v>80</v>
      </c>
      <c r="H11" s="4">
        <v>30</v>
      </c>
      <c r="I11" s="4">
        <f t="shared" si="1"/>
        <v>76</v>
      </c>
      <c r="J11" s="5"/>
      <c r="K11" s="4">
        <v>105.93</v>
      </c>
      <c r="L11" s="4">
        <f t="shared" si="0"/>
        <v>81.750999999999991</v>
      </c>
      <c r="M11" s="63"/>
      <c r="N11" s="63"/>
      <c r="O11" s="64"/>
    </row>
    <row r="12" spans="1:22" s="1" customFormat="1" ht="27.95" customHeight="1">
      <c r="A12" s="20">
        <v>9</v>
      </c>
      <c r="B12" s="3" t="s">
        <v>50</v>
      </c>
      <c r="C12" s="3" t="s">
        <v>14</v>
      </c>
      <c r="D12" s="3" t="s">
        <v>38</v>
      </c>
      <c r="E12" s="6" t="s">
        <v>51</v>
      </c>
      <c r="F12" s="3">
        <v>80</v>
      </c>
      <c r="G12" s="3">
        <v>80</v>
      </c>
      <c r="H12" s="3">
        <v>30</v>
      </c>
      <c r="I12" s="4">
        <f t="shared" si="1"/>
        <v>70</v>
      </c>
      <c r="J12" s="8"/>
      <c r="K12" s="3">
        <v>106.56</v>
      </c>
      <c r="L12" s="4">
        <f t="shared" si="0"/>
        <v>81.591999999999999</v>
      </c>
      <c r="M12" s="63"/>
      <c r="N12" s="63"/>
      <c r="O12" s="64"/>
    </row>
    <row r="13" spans="1:22" s="1" customFormat="1" ht="27.95" customHeight="1">
      <c r="A13" s="20">
        <v>10</v>
      </c>
      <c r="B13" s="4" t="s">
        <v>52</v>
      </c>
      <c r="C13" s="4" t="s">
        <v>10</v>
      </c>
      <c r="D13" s="4" t="s">
        <v>35</v>
      </c>
      <c r="E13" s="4" t="s">
        <v>53</v>
      </c>
      <c r="F13" s="4">
        <v>90</v>
      </c>
      <c r="G13" s="4">
        <v>80</v>
      </c>
      <c r="H13" s="4">
        <v>30</v>
      </c>
      <c r="I13" s="4">
        <f t="shared" si="1"/>
        <v>76</v>
      </c>
      <c r="J13" s="5"/>
      <c r="K13" s="4">
        <v>105.55</v>
      </c>
      <c r="L13" s="4">
        <f t="shared" si="0"/>
        <v>81.484999999999985</v>
      </c>
      <c r="M13" s="63"/>
      <c r="N13" s="63"/>
      <c r="O13" s="64"/>
    </row>
    <row r="14" spans="1:22" s="1" customFormat="1" ht="27.95" customHeight="1" thickBot="1">
      <c r="A14" s="21">
        <v>11</v>
      </c>
      <c r="B14" s="22" t="s">
        <v>54</v>
      </c>
      <c r="C14" s="22" t="s">
        <v>12</v>
      </c>
      <c r="D14" s="22" t="s">
        <v>38</v>
      </c>
      <c r="E14" s="22"/>
      <c r="F14" s="22">
        <v>90</v>
      </c>
      <c r="G14" s="22">
        <v>90</v>
      </c>
      <c r="H14" s="22">
        <v>30</v>
      </c>
      <c r="I14" s="23">
        <f t="shared" si="1"/>
        <v>78</v>
      </c>
      <c r="J14" s="24">
        <v>1</v>
      </c>
      <c r="K14" s="22">
        <v>104.78</v>
      </c>
      <c r="L14" s="23">
        <f t="shared" si="0"/>
        <v>81.345999999999989</v>
      </c>
      <c r="M14" s="65"/>
      <c r="N14" s="65"/>
      <c r="O14" s="66"/>
    </row>
    <row r="15" spans="1:22" s="1" customFormat="1" ht="27.95" customHeight="1">
      <c r="A15" s="18">
        <v>12</v>
      </c>
      <c r="B15" s="27" t="s">
        <v>55</v>
      </c>
      <c r="C15" s="27" t="s">
        <v>14</v>
      </c>
      <c r="D15" s="27" t="s">
        <v>38</v>
      </c>
      <c r="E15" s="28" t="s">
        <v>56</v>
      </c>
      <c r="F15" s="27">
        <v>80</v>
      </c>
      <c r="G15" s="27">
        <v>80</v>
      </c>
      <c r="H15" s="27">
        <v>30</v>
      </c>
      <c r="I15" s="19">
        <f t="shared" si="1"/>
        <v>70</v>
      </c>
      <c r="J15" s="29"/>
      <c r="K15" s="27">
        <v>105.95</v>
      </c>
      <c r="L15" s="19">
        <f t="shared" si="0"/>
        <v>81.164999999999992</v>
      </c>
      <c r="M15" s="116" t="s">
        <v>131</v>
      </c>
      <c r="N15" s="117"/>
      <c r="O15" s="118"/>
    </row>
    <row r="16" spans="1:22" s="1" customFormat="1" ht="27.95" customHeight="1">
      <c r="A16" s="20">
        <v>13</v>
      </c>
      <c r="B16" s="4" t="s">
        <v>57</v>
      </c>
      <c r="C16" s="4" t="s">
        <v>10</v>
      </c>
      <c r="D16" s="4" t="s">
        <v>35</v>
      </c>
      <c r="E16" s="4" t="s">
        <v>41</v>
      </c>
      <c r="F16" s="4">
        <v>90</v>
      </c>
      <c r="G16" s="4">
        <v>90</v>
      </c>
      <c r="H16" s="4">
        <v>10</v>
      </c>
      <c r="I16" s="4">
        <f t="shared" si="1"/>
        <v>74</v>
      </c>
      <c r="J16" s="5"/>
      <c r="K16" s="4">
        <v>105.1</v>
      </c>
      <c r="L16" s="4">
        <f t="shared" si="0"/>
        <v>80.97</v>
      </c>
      <c r="M16" s="83"/>
      <c r="N16" s="84"/>
      <c r="O16" s="85"/>
    </row>
    <row r="17" spans="1:15" s="1" customFormat="1" ht="27.95" customHeight="1">
      <c r="A17" s="20">
        <v>14</v>
      </c>
      <c r="B17" s="4" t="s">
        <v>58</v>
      </c>
      <c r="C17" s="4" t="s">
        <v>10</v>
      </c>
      <c r="D17" s="4" t="s">
        <v>35</v>
      </c>
      <c r="E17" s="4" t="s">
        <v>41</v>
      </c>
      <c r="F17" s="4">
        <v>80</v>
      </c>
      <c r="G17" s="4">
        <v>90</v>
      </c>
      <c r="H17" s="4">
        <v>30</v>
      </c>
      <c r="I17" s="4">
        <f t="shared" si="1"/>
        <v>72</v>
      </c>
      <c r="J17" s="5">
        <v>1.5</v>
      </c>
      <c r="K17" s="4">
        <v>104.71</v>
      </c>
      <c r="L17" s="4">
        <f t="shared" si="0"/>
        <v>80.796999999999997</v>
      </c>
      <c r="M17" s="83"/>
      <c r="N17" s="84"/>
      <c r="O17" s="85"/>
    </row>
    <row r="18" spans="1:15" s="1" customFormat="1" ht="27.95" customHeight="1">
      <c r="A18" s="20">
        <v>15</v>
      </c>
      <c r="B18" s="6" t="s">
        <v>59</v>
      </c>
      <c r="C18" s="6" t="s">
        <v>12</v>
      </c>
      <c r="D18" s="6" t="s">
        <v>38</v>
      </c>
      <c r="E18" s="6"/>
      <c r="F18" s="6">
        <v>80</v>
      </c>
      <c r="G18" s="6">
        <v>80</v>
      </c>
      <c r="H18" s="6">
        <v>30</v>
      </c>
      <c r="I18" s="4">
        <f t="shared" si="1"/>
        <v>70</v>
      </c>
      <c r="J18" s="7"/>
      <c r="K18" s="6">
        <v>105.33</v>
      </c>
      <c r="L18" s="4">
        <f t="shared" si="0"/>
        <v>80.730999999999995</v>
      </c>
      <c r="M18" s="83"/>
      <c r="N18" s="84"/>
      <c r="O18" s="85"/>
    </row>
    <row r="19" spans="1:15" s="1" customFormat="1" ht="27.95" customHeight="1">
      <c r="A19" s="20">
        <v>16</v>
      </c>
      <c r="B19" s="4" t="s">
        <v>60</v>
      </c>
      <c r="C19" s="4" t="s">
        <v>10</v>
      </c>
      <c r="D19" s="4" t="s">
        <v>35</v>
      </c>
      <c r="E19" s="4" t="s">
        <v>61</v>
      </c>
      <c r="F19" s="4">
        <v>80</v>
      </c>
      <c r="G19" s="4">
        <v>80</v>
      </c>
      <c r="H19" s="4">
        <v>20</v>
      </c>
      <c r="I19" s="4">
        <f t="shared" si="1"/>
        <v>68</v>
      </c>
      <c r="J19" s="5">
        <v>3</v>
      </c>
      <c r="K19" s="4">
        <v>104.58</v>
      </c>
      <c r="L19" s="4">
        <f t="shared" si="0"/>
        <v>80.605999999999995</v>
      </c>
      <c r="M19" s="83"/>
      <c r="N19" s="84"/>
      <c r="O19" s="85"/>
    </row>
    <row r="20" spans="1:15" s="1" customFormat="1" ht="27.95" customHeight="1">
      <c r="A20" s="20">
        <v>17</v>
      </c>
      <c r="B20" s="6" t="s">
        <v>62</v>
      </c>
      <c r="C20" s="6" t="s">
        <v>12</v>
      </c>
      <c r="D20" s="6" t="s">
        <v>38</v>
      </c>
      <c r="E20" s="6"/>
      <c r="F20" s="6">
        <v>90</v>
      </c>
      <c r="G20" s="6">
        <v>90</v>
      </c>
      <c r="H20" s="6">
        <v>30</v>
      </c>
      <c r="I20" s="4">
        <f t="shared" si="1"/>
        <v>78</v>
      </c>
      <c r="J20" s="7">
        <v>1.5</v>
      </c>
      <c r="K20" s="6">
        <v>103.54</v>
      </c>
      <c r="L20" s="4">
        <f t="shared" si="0"/>
        <v>80.578000000000003</v>
      </c>
      <c r="M20" s="83"/>
      <c r="N20" s="84"/>
      <c r="O20" s="85"/>
    </row>
    <row r="21" spans="1:15" s="1" customFormat="1" ht="27.95" customHeight="1">
      <c r="A21" s="20">
        <v>18</v>
      </c>
      <c r="B21" s="6" t="s">
        <v>63</v>
      </c>
      <c r="C21" s="6" t="s">
        <v>12</v>
      </c>
      <c r="D21" s="6" t="s">
        <v>38</v>
      </c>
      <c r="E21" s="6"/>
      <c r="F21" s="6">
        <v>80</v>
      </c>
      <c r="G21" s="6">
        <v>80</v>
      </c>
      <c r="H21" s="6">
        <v>30</v>
      </c>
      <c r="I21" s="4">
        <f t="shared" si="1"/>
        <v>70</v>
      </c>
      <c r="J21" s="7">
        <v>0.2</v>
      </c>
      <c r="K21" s="6">
        <v>105.04</v>
      </c>
      <c r="L21" s="4">
        <f t="shared" si="0"/>
        <v>80.568000000000012</v>
      </c>
      <c r="M21" s="83"/>
      <c r="N21" s="84"/>
      <c r="O21" s="85"/>
    </row>
    <row r="22" spans="1:15" s="1" customFormat="1" ht="27.95" customHeight="1">
      <c r="A22" s="20">
        <v>19</v>
      </c>
      <c r="B22" s="6" t="s">
        <v>64</v>
      </c>
      <c r="C22" s="6" t="s">
        <v>12</v>
      </c>
      <c r="D22" s="6" t="s">
        <v>38</v>
      </c>
      <c r="E22" s="6" t="s">
        <v>65</v>
      </c>
      <c r="F22" s="6">
        <v>90</v>
      </c>
      <c r="G22" s="6">
        <v>80</v>
      </c>
      <c r="H22" s="6">
        <v>30</v>
      </c>
      <c r="I22" s="4">
        <f t="shared" si="1"/>
        <v>76</v>
      </c>
      <c r="J22" s="7"/>
      <c r="K22" s="6">
        <v>104.03</v>
      </c>
      <c r="L22" s="4">
        <f t="shared" si="0"/>
        <v>80.420999999999992</v>
      </c>
      <c r="M22" s="83"/>
      <c r="N22" s="84"/>
      <c r="O22" s="85"/>
    </row>
    <row r="23" spans="1:15" s="1" customFormat="1" ht="27.95" customHeight="1">
      <c r="A23" s="20">
        <v>20</v>
      </c>
      <c r="B23" s="6" t="s">
        <v>66</v>
      </c>
      <c r="C23" s="6" t="s">
        <v>12</v>
      </c>
      <c r="D23" s="6" t="s">
        <v>38</v>
      </c>
      <c r="E23" s="6"/>
      <c r="F23" s="6">
        <v>80</v>
      </c>
      <c r="G23" s="6">
        <v>80</v>
      </c>
      <c r="H23" s="6">
        <v>30</v>
      </c>
      <c r="I23" s="4">
        <f t="shared" si="1"/>
        <v>70</v>
      </c>
      <c r="J23" s="7"/>
      <c r="K23" s="6">
        <v>104.88</v>
      </c>
      <c r="L23" s="4">
        <f t="shared" si="0"/>
        <v>80.415999999999997</v>
      </c>
      <c r="M23" s="83"/>
      <c r="N23" s="84"/>
      <c r="O23" s="85"/>
    </row>
    <row r="24" spans="1:15" s="1" customFormat="1" ht="27.95" customHeight="1">
      <c r="A24" s="20">
        <v>21</v>
      </c>
      <c r="B24" s="10" t="s">
        <v>67</v>
      </c>
      <c r="C24" s="10" t="s">
        <v>12</v>
      </c>
      <c r="D24" s="10" t="s">
        <v>38</v>
      </c>
      <c r="E24" s="10" t="s">
        <v>68</v>
      </c>
      <c r="F24" s="10">
        <v>80</v>
      </c>
      <c r="G24" s="10">
        <v>80</v>
      </c>
      <c r="H24" s="10">
        <v>30</v>
      </c>
      <c r="I24" s="4">
        <f t="shared" si="1"/>
        <v>70</v>
      </c>
      <c r="J24" s="11"/>
      <c r="K24" s="10">
        <v>104.76</v>
      </c>
      <c r="L24" s="4">
        <f t="shared" si="0"/>
        <v>80.331999999999994</v>
      </c>
      <c r="M24" s="83"/>
      <c r="N24" s="84"/>
      <c r="O24" s="85"/>
    </row>
    <row r="25" spans="1:15" s="1" customFormat="1" ht="27.95" customHeight="1">
      <c r="A25" s="20">
        <v>22</v>
      </c>
      <c r="B25" s="4" t="s">
        <v>69</v>
      </c>
      <c r="C25" s="4" t="s">
        <v>10</v>
      </c>
      <c r="D25" s="4" t="s">
        <v>70</v>
      </c>
      <c r="E25" s="4" t="s">
        <v>71</v>
      </c>
      <c r="F25" s="4">
        <v>80</v>
      </c>
      <c r="G25" s="4">
        <v>80</v>
      </c>
      <c r="H25" s="4">
        <v>30</v>
      </c>
      <c r="I25" s="4">
        <f t="shared" si="1"/>
        <v>70</v>
      </c>
      <c r="J25" s="5">
        <v>1</v>
      </c>
      <c r="K25" s="4">
        <v>104.4</v>
      </c>
      <c r="L25" s="4">
        <f t="shared" si="0"/>
        <v>80.28</v>
      </c>
      <c r="M25" s="83"/>
      <c r="N25" s="84"/>
      <c r="O25" s="85"/>
    </row>
    <row r="26" spans="1:15" s="1" customFormat="1" ht="27.95" customHeight="1">
      <c r="A26" s="20">
        <v>23</v>
      </c>
      <c r="B26" s="4" t="s">
        <v>72</v>
      </c>
      <c r="C26" s="4" t="s">
        <v>10</v>
      </c>
      <c r="D26" s="4" t="s">
        <v>35</v>
      </c>
      <c r="E26" s="4" t="s">
        <v>73</v>
      </c>
      <c r="F26" s="4">
        <v>80</v>
      </c>
      <c r="G26" s="4">
        <v>80</v>
      </c>
      <c r="H26" s="4">
        <v>30</v>
      </c>
      <c r="I26" s="4">
        <f t="shared" si="1"/>
        <v>70</v>
      </c>
      <c r="J26" s="5"/>
      <c r="K26" s="4">
        <v>104.36</v>
      </c>
      <c r="L26" s="4">
        <f t="shared" si="0"/>
        <v>80.051999999999992</v>
      </c>
      <c r="M26" s="83"/>
      <c r="N26" s="84"/>
      <c r="O26" s="85"/>
    </row>
    <row r="27" spans="1:15" s="1" customFormat="1" ht="27.95" customHeight="1">
      <c r="A27" s="20">
        <v>24</v>
      </c>
      <c r="B27" s="3" t="s">
        <v>74</v>
      </c>
      <c r="C27" s="3" t="s">
        <v>14</v>
      </c>
      <c r="D27" s="3" t="s">
        <v>38</v>
      </c>
      <c r="E27" s="6"/>
      <c r="F27" s="3">
        <v>80</v>
      </c>
      <c r="G27" s="3">
        <v>80</v>
      </c>
      <c r="H27" s="3">
        <v>30</v>
      </c>
      <c r="I27" s="4">
        <f t="shared" si="1"/>
        <v>70</v>
      </c>
      <c r="J27" s="8"/>
      <c r="K27" s="3">
        <v>104.31</v>
      </c>
      <c r="L27" s="4">
        <f t="shared" si="0"/>
        <v>80.016999999999996</v>
      </c>
      <c r="M27" s="83"/>
      <c r="N27" s="84"/>
      <c r="O27" s="85"/>
    </row>
    <row r="28" spans="1:15" s="1" customFormat="1" ht="27.95" customHeight="1">
      <c r="A28" s="20">
        <v>25</v>
      </c>
      <c r="B28" s="3" t="s">
        <v>75</v>
      </c>
      <c r="C28" s="3" t="s">
        <v>14</v>
      </c>
      <c r="D28" s="3" t="s">
        <v>38</v>
      </c>
      <c r="E28" s="6"/>
      <c r="F28" s="3">
        <v>90</v>
      </c>
      <c r="G28" s="3">
        <v>80</v>
      </c>
      <c r="H28" s="3">
        <v>30</v>
      </c>
      <c r="I28" s="4">
        <f t="shared" si="1"/>
        <v>76</v>
      </c>
      <c r="J28" s="8"/>
      <c r="K28" s="3">
        <v>103.24</v>
      </c>
      <c r="L28" s="4">
        <f t="shared" si="0"/>
        <v>79.867999999999981</v>
      </c>
      <c r="M28" s="83"/>
      <c r="N28" s="84"/>
      <c r="O28" s="85"/>
    </row>
    <row r="29" spans="1:15" s="1" customFormat="1" ht="27.95" customHeight="1">
      <c r="A29" s="20">
        <v>26</v>
      </c>
      <c r="B29" s="3" t="s">
        <v>76</v>
      </c>
      <c r="C29" s="3" t="s">
        <v>14</v>
      </c>
      <c r="D29" s="3" t="s">
        <v>38</v>
      </c>
      <c r="E29" s="6" t="s">
        <v>77</v>
      </c>
      <c r="F29" s="3">
        <v>80</v>
      </c>
      <c r="G29" s="3">
        <v>80</v>
      </c>
      <c r="H29" s="3">
        <v>30</v>
      </c>
      <c r="I29" s="4">
        <f t="shared" si="1"/>
        <v>70</v>
      </c>
      <c r="J29" s="8"/>
      <c r="K29" s="3">
        <v>104.09</v>
      </c>
      <c r="L29" s="4">
        <f t="shared" si="0"/>
        <v>79.863</v>
      </c>
      <c r="M29" s="83"/>
      <c r="N29" s="84"/>
      <c r="O29" s="85"/>
    </row>
    <row r="30" spans="1:15" s="1" customFormat="1" ht="27.95" customHeight="1">
      <c r="A30" s="20">
        <v>27</v>
      </c>
      <c r="B30" s="6" t="s">
        <v>78</v>
      </c>
      <c r="C30" s="6" t="s">
        <v>12</v>
      </c>
      <c r="D30" s="6" t="s">
        <v>38</v>
      </c>
      <c r="E30" s="6"/>
      <c r="F30" s="6">
        <v>80</v>
      </c>
      <c r="G30" s="6">
        <v>80</v>
      </c>
      <c r="H30" s="6">
        <v>20</v>
      </c>
      <c r="I30" s="4">
        <f t="shared" si="1"/>
        <v>68</v>
      </c>
      <c r="J30" s="7"/>
      <c r="K30" s="6">
        <v>104.1</v>
      </c>
      <c r="L30" s="4">
        <f t="shared" si="0"/>
        <v>79.669999999999987</v>
      </c>
      <c r="M30" s="83"/>
      <c r="N30" s="84"/>
      <c r="O30" s="85"/>
    </row>
    <row r="31" spans="1:15" s="1" customFormat="1" ht="27.95" customHeight="1" thickBot="1">
      <c r="A31" s="21">
        <v>28</v>
      </c>
      <c r="B31" s="30" t="s">
        <v>79</v>
      </c>
      <c r="C31" s="30" t="s">
        <v>14</v>
      </c>
      <c r="D31" s="30" t="s">
        <v>38</v>
      </c>
      <c r="E31" s="22"/>
      <c r="F31" s="30">
        <v>80</v>
      </c>
      <c r="G31" s="30">
        <v>90</v>
      </c>
      <c r="H31" s="30">
        <v>30</v>
      </c>
      <c r="I31" s="23">
        <f t="shared" si="1"/>
        <v>72</v>
      </c>
      <c r="J31" s="31">
        <v>1.5</v>
      </c>
      <c r="K31" s="30">
        <v>102.93</v>
      </c>
      <c r="L31" s="23">
        <f t="shared" si="0"/>
        <v>79.551000000000002</v>
      </c>
      <c r="M31" s="86"/>
      <c r="N31" s="87"/>
      <c r="O31" s="88"/>
    </row>
    <row r="32" spans="1:15" s="1" customFormat="1" ht="27.95" customHeight="1">
      <c r="A32" s="18">
        <v>29</v>
      </c>
      <c r="B32" s="19" t="s">
        <v>80</v>
      </c>
      <c r="C32" s="19" t="s">
        <v>10</v>
      </c>
      <c r="D32" s="19" t="s">
        <v>35</v>
      </c>
      <c r="E32" s="19" t="s">
        <v>81</v>
      </c>
      <c r="F32" s="19">
        <v>80</v>
      </c>
      <c r="G32" s="19">
        <v>80</v>
      </c>
      <c r="H32" s="19">
        <v>30</v>
      </c>
      <c r="I32" s="19">
        <f t="shared" si="1"/>
        <v>70</v>
      </c>
      <c r="J32" s="33"/>
      <c r="K32" s="19">
        <v>103.64</v>
      </c>
      <c r="L32" s="19">
        <f t="shared" si="0"/>
        <v>79.548000000000002</v>
      </c>
      <c r="M32" s="67" t="s">
        <v>132</v>
      </c>
      <c r="N32" s="68"/>
      <c r="O32" s="69"/>
    </row>
    <row r="33" spans="1:15" s="1" customFormat="1" ht="27.95" customHeight="1">
      <c r="A33" s="20">
        <v>30</v>
      </c>
      <c r="B33" s="9" t="s">
        <v>82</v>
      </c>
      <c r="C33" s="9" t="s">
        <v>10</v>
      </c>
      <c r="D33" s="9" t="s">
        <v>35</v>
      </c>
      <c r="E33" s="4" t="s">
        <v>83</v>
      </c>
      <c r="F33" s="9">
        <v>80</v>
      </c>
      <c r="G33" s="9">
        <v>80</v>
      </c>
      <c r="H33" s="9">
        <v>30</v>
      </c>
      <c r="I33" s="4">
        <f t="shared" si="1"/>
        <v>70</v>
      </c>
      <c r="J33" s="5"/>
      <c r="K33" s="9">
        <v>103.49</v>
      </c>
      <c r="L33" s="4">
        <f t="shared" si="0"/>
        <v>79.442999999999998</v>
      </c>
      <c r="M33" s="70"/>
      <c r="N33" s="71"/>
      <c r="O33" s="72"/>
    </row>
    <row r="34" spans="1:15" s="1" customFormat="1" ht="27.95" customHeight="1">
      <c r="A34" s="20">
        <v>31</v>
      </c>
      <c r="B34" s="6" t="s">
        <v>84</v>
      </c>
      <c r="C34" s="6" t="s">
        <v>12</v>
      </c>
      <c r="D34" s="6" t="s">
        <v>38</v>
      </c>
      <c r="E34" s="6" t="s">
        <v>85</v>
      </c>
      <c r="F34" s="6">
        <v>80</v>
      </c>
      <c r="G34" s="6">
        <v>80</v>
      </c>
      <c r="H34" s="6">
        <v>30</v>
      </c>
      <c r="I34" s="4">
        <f t="shared" si="1"/>
        <v>70</v>
      </c>
      <c r="J34" s="7"/>
      <c r="K34" s="6" t="s">
        <v>19</v>
      </c>
      <c r="L34" s="4">
        <f t="shared" si="0"/>
        <v>79.435999999999993</v>
      </c>
      <c r="M34" s="70"/>
      <c r="N34" s="71"/>
      <c r="O34" s="72"/>
    </row>
    <row r="35" spans="1:15" s="1" customFormat="1" ht="27.95" customHeight="1">
      <c r="A35" s="20">
        <v>32</v>
      </c>
      <c r="B35" s="3" t="s">
        <v>86</v>
      </c>
      <c r="C35" s="3" t="s">
        <v>14</v>
      </c>
      <c r="D35" s="3" t="s">
        <v>87</v>
      </c>
      <c r="E35" s="6" t="s">
        <v>88</v>
      </c>
      <c r="F35" s="3">
        <v>90</v>
      </c>
      <c r="G35" s="3">
        <v>90</v>
      </c>
      <c r="H35" s="3">
        <v>30</v>
      </c>
      <c r="I35" s="4">
        <f t="shared" si="1"/>
        <v>78</v>
      </c>
      <c r="J35" s="8">
        <v>1.5</v>
      </c>
      <c r="K35" s="3">
        <v>101.88</v>
      </c>
      <c r="L35" s="4">
        <f t="shared" si="0"/>
        <v>79.415999999999997</v>
      </c>
      <c r="M35" s="70"/>
      <c r="N35" s="71"/>
      <c r="O35" s="72"/>
    </row>
    <row r="36" spans="1:15" s="1" customFormat="1" ht="27.95" customHeight="1">
      <c r="A36" s="20">
        <v>33</v>
      </c>
      <c r="B36" s="6" t="s">
        <v>89</v>
      </c>
      <c r="C36" s="6" t="s">
        <v>12</v>
      </c>
      <c r="D36" s="6" t="s">
        <v>38</v>
      </c>
      <c r="E36" s="6" t="s">
        <v>90</v>
      </c>
      <c r="F36" s="10">
        <v>80</v>
      </c>
      <c r="G36" s="6">
        <v>80</v>
      </c>
      <c r="H36" s="6">
        <v>30</v>
      </c>
      <c r="I36" s="4">
        <f t="shared" si="1"/>
        <v>70</v>
      </c>
      <c r="J36" s="7">
        <v>0.5</v>
      </c>
      <c r="K36" s="6">
        <v>103.25</v>
      </c>
      <c r="L36" s="4">
        <f t="shared" si="0"/>
        <v>79.374999999999986</v>
      </c>
      <c r="M36" s="70"/>
      <c r="N36" s="71"/>
      <c r="O36" s="72"/>
    </row>
    <row r="37" spans="1:15" s="1" customFormat="1" ht="27.95" customHeight="1">
      <c r="A37" s="20">
        <v>34</v>
      </c>
      <c r="B37" s="4" t="s">
        <v>91</v>
      </c>
      <c r="C37" s="4" t="s">
        <v>10</v>
      </c>
      <c r="D37" s="4" t="s">
        <v>35</v>
      </c>
      <c r="E37" s="4" t="s">
        <v>92</v>
      </c>
      <c r="F37" s="4">
        <v>80</v>
      </c>
      <c r="G37" s="4">
        <v>80</v>
      </c>
      <c r="H37" s="4">
        <v>30</v>
      </c>
      <c r="I37" s="4">
        <f t="shared" si="1"/>
        <v>70</v>
      </c>
      <c r="J37" s="5"/>
      <c r="K37" s="4">
        <v>103.3</v>
      </c>
      <c r="L37" s="4">
        <f t="shared" si="0"/>
        <v>79.309999999999988</v>
      </c>
      <c r="M37" s="70"/>
      <c r="N37" s="71"/>
      <c r="O37" s="72"/>
    </row>
    <row r="38" spans="1:15" s="1" customFormat="1" ht="27.95" customHeight="1">
      <c r="A38" s="20">
        <v>35</v>
      </c>
      <c r="B38" s="4" t="s">
        <v>93</v>
      </c>
      <c r="C38" s="4" t="s">
        <v>10</v>
      </c>
      <c r="D38" s="4" t="s">
        <v>35</v>
      </c>
      <c r="E38" s="4" t="s">
        <v>41</v>
      </c>
      <c r="F38" s="4">
        <v>90</v>
      </c>
      <c r="G38" s="4">
        <v>90</v>
      </c>
      <c r="H38" s="4">
        <v>30</v>
      </c>
      <c r="I38" s="4">
        <f t="shared" si="1"/>
        <v>78</v>
      </c>
      <c r="J38" s="5">
        <v>1</v>
      </c>
      <c r="K38" s="12">
        <v>101.72</v>
      </c>
      <c r="L38" s="4">
        <f t="shared" si="0"/>
        <v>79.203999999999994</v>
      </c>
      <c r="M38" s="70"/>
      <c r="N38" s="71"/>
      <c r="O38" s="72"/>
    </row>
    <row r="39" spans="1:15" s="1" customFormat="1" ht="27.95" customHeight="1">
      <c r="A39" s="20">
        <v>36</v>
      </c>
      <c r="B39" s="9" t="s">
        <v>94</v>
      </c>
      <c r="C39" s="9" t="s">
        <v>10</v>
      </c>
      <c r="D39" s="9" t="s">
        <v>35</v>
      </c>
      <c r="E39" s="4" t="s">
        <v>95</v>
      </c>
      <c r="F39" s="9">
        <v>80</v>
      </c>
      <c r="G39" s="9">
        <v>80</v>
      </c>
      <c r="H39" s="9">
        <v>30</v>
      </c>
      <c r="I39" s="4">
        <f t="shared" si="1"/>
        <v>70</v>
      </c>
      <c r="J39" s="5"/>
      <c r="K39" s="9">
        <v>103</v>
      </c>
      <c r="L39" s="4">
        <f t="shared" si="0"/>
        <v>79.099999999999994</v>
      </c>
      <c r="M39" s="70"/>
      <c r="N39" s="71"/>
      <c r="O39" s="72"/>
    </row>
    <row r="40" spans="1:15" s="1" customFormat="1" ht="27.95" customHeight="1">
      <c r="A40" s="20">
        <v>37</v>
      </c>
      <c r="B40" s="3" t="s">
        <v>96</v>
      </c>
      <c r="C40" s="3" t="s">
        <v>14</v>
      </c>
      <c r="D40" s="3" t="s">
        <v>38</v>
      </c>
      <c r="E40" s="6" t="s">
        <v>97</v>
      </c>
      <c r="F40" s="3">
        <v>80</v>
      </c>
      <c r="G40" s="3">
        <v>80</v>
      </c>
      <c r="H40" s="3">
        <v>30</v>
      </c>
      <c r="I40" s="4">
        <f t="shared" si="1"/>
        <v>70</v>
      </c>
      <c r="J40" s="8"/>
      <c r="K40" s="3">
        <v>102.93</v>
      </c>
      <c r="L40" s="4">
        <f t="shared" si="0"/>
        <v>79.051000000000002</v>
      </c>
      <c r="M40" s="70"/>
      <c r="N40" s="71"/>
      <c r="O40" s="72"/>
    </row>
    <row r="41" spans="1:15" s="1" customFormat="1" ht="27.95" customHeight="1">
      <c r="A41" s="20">
        <v>38</v>
      </c>
      <c r="B41" s="3" t="s">
        <v>98</v>
      </c>
      <c r="C41" s="3" t="s">
        <v>14</v>
      </c>
      <c r="D41" s="3" t="s">
        <v>38</v>
      </c>
      <c r="E41" s="6" t="s">
        <v>77</v>
      </c>
      <c r="F41" s="3">
        <v>90</v>
      </c>
      <c r="G41" s="3">
        <v>80</v>
      </c>
      <c r="H41" s="3">
        <v>30</v>
      </c>
      <c r="I41" s="4">
        <f t="shared" si="1"/>
        <v>76</v>
      </c>
      <c r="J41" s="8">
        <v>6.8</v>
      </c>
      <c r="K41" s="3">
        <v>100.1</v>
      </c>
      <c r="L41" s="4">
        <f t="shared" si="0"/>
        <v>79.03</v>
      </c>
      <c r="M41" s="70"/>
      <c r="N41" s="71"/>
      <c r="O41" s="72"/>
    </row>
    <row r="42" spans="1:15" s="1" customFormat="1" ht="27.95" customHeight="1">
      <c r="A42" s="20">
        <v>39</v>
      </c>
      <c r="B42" s="6" t="s">
        <v>99</v>
      </c>
      <c r="C42" s="6" t="s">
        <v>12</v>
      </c>
      <c r="D42" s="6" t="s">
        <v>38</v>
      </c>
      <c r="E42" s="6" t="s">
        <v>100</v>
      </c>
      <c r="F42" s="6">
        <v>80</v>
      </c>
      <c r="G42" s="6">
        <v>80</v>
      </c>
      <c r="H42" s="6">
        <v>10</v>
      </c>
      <c r="I42" s="4">
        <f t="shared" si="1"/>
        <v>66</v>
      </c>
      <c r="J42" s="7">
        <v>2.5</v>
      </c>
      <c r="K42" s="6">
        <v>102.72</v>
      </c>
      <c r="L42" s="4">
        <f t="shared" si="0"/>
        <v>79.003999999999991</v>
      </c>
      <c r="M42" s="70"/>
      <c r="N42" s="71"/>
      <c r="O42" s="72"/>
    </row>
    <row r="43" spans="1:15" s="1" customFormat="1" ht="27.95" customHeight="1">
      <c r="A43" s="20">
        <v>40</v>
      </c>
      <c r="B43" s="4" t="s">
        <v>101</v>
      </c>
      <c r="C43" s="4" t="s">
        <v>10</v>
      </c>
      <c r="D43" s="4" t="s">
        <v>70</v>
      </c>
      <c r="E43" s="4" t="s">
        <v>41</v>
      </c>
      <c r="F43" s="4">
        <v>80</v>
      </c>
      <c r="G43" s="4">
        <v>80</v>
      </c>
      <c r="H43" s="4">
        <v>30</v>
      </c>
      <c r="I43" s="4">
        <f t="shared" si="1"/>
        <v>70</v>
      </c>
      <c r="J43" s="5"/>
      <c r="K43" s="4">
        <v>102.69</v>
      </c>
      <c r="L43" s="4">
        <f t="shared" si="0"/>
        <v>78.882999999999996</v>
      </c>
      <c r="M43" s="70"/>
      <c r="N43" s="71"/>
      <c r="O43" s="72"/>
    </row>
    <row r="44" spans="1:15" s="1" customFormat="1" ht="27.95" customHeight="1">
      <c r="A44" s="20">
        <v>41</v>
      </c>
      <c r="B44" s="3" t="s">
        <v>102</v>
      </c>
      <c r="C44" s="3" t="s">
        <v>14</v>
      </c>
      <c r="D44" s="3" t="s">
        <v>38</v>
      </c>
      <c r="E44" s="6" t="s">
        <v>100</v>
      </c>
      <c r="F44" s="3">
        <v>80</v>
      </c>
      <c r="G44" s="3">
        <v>80</v>
      </c>
      <c r="H44" s="3">
        <v>30</v>
      </c>
      <c r="I44" s="4">
        <f t="shared" si="1"/>
        <v>70</v>
      </c>
      <c r="J44" s="8"/>
      <c r="K44" s="3">
        <v>102.65</v>
      </c>
      <c r="L44" s="4">
        <f t="shared" si="0"/>
        <v>78.855000000000004</v>
      </c>
      <c r="M44" s="70"/>
      <c r="N44" s="71"/>
      <c r="O44" s="72"/>
    </row>
    <row r="45" spans="1:15" s="1" customFormat="1" ht="27.95" customHeight="1">
      <c r="A45" s="20">
        <v>42</v>
      </c>
      <c r="B45" s="6" t="s">
        <v>103</v>
      </c>
      <c r="C45" s="6" t="s">
        <v>12</v>
      </c>
      <c r="D45" s="6" t="s">
        <v>38</v>
      </c>
      <c r="E45" s="6" t="s">
        <v>104</v>
      </c>
      <c r="F45" s="6">
        <v>80</v>
      </c>
      <c r="G45" s="6">
        <v>80</v>
      </c>
      <c r="H45" s="6">
        <v>20</v>
      </c>
      <c r="I45" s="4">
        <f t="shared" si="1"/>
        <v>68</v>
      </c>
      <c r="J45" s="7"/>
      <c r="K45" s="6">
        <v>102.88</v>
      </c>
      <c r="L45" s="4">
        <f t="shared" si="0"/>
        <v>78.815999999999988</v>
      </c>
      <c r="M45" s="70"/>
      <c r="N45" s="71"/>
      <c r="O45" s="72"/>
    </row>
    <row r="46" spans="1:15" s="1" customFormat="1" ht="27.95" customHeight="1">
      <c r="A46" s="20">
        <v>43</v>
      </c>
      <c r="B46" s="10" t="s">
        <v>105</v>
      </c>
      <c r="C46" s="10" t="s">
        <v>12</v>
      </c>
      <c r="D46" s="10" t="s">
        <v>38</v>
      </c>
      <c r="E46" s="10" t="s">
        <v>106</v>
      </c>
      <c r="F46" s="10">
        <v>80</v>
      </c>
      <c r="G46" s="10">
        <v>80</v>
      </c>
      <c r="H46" s="10">
        <v>30</v>
      </c>
      <c r="I46" s="4">
        <f t="shared" si="1"/>
        <v>70</v>
      </c>
      <c r="J46" s="11"/>
      <c r="K46" s="10">
        <v>102.54</v>
      </c>
      <c r="L46" s="4">
        <f t="shared" si="0"/>
        <v>78.778000000000006</v>
      </c>
      <c r="M46" s="70"/>
      <c r="N46" s="71"/>
      <c r="O46" s="72"/>
    </row>
    <row r="47" spans="1:15" s="1" customFormat="1" ht="27.95" customHeight="1">
      <c r="A47" s="20">
        <v>44</v>
      </c>
      <c r="B47" s="3" t="s">
        <v>107</v>
      </c>
      <c r="C47" s="3" t="s">
        <v>14</v>
      </c>
      <c r="D47" s="3" t="s">
        <v>38</v>
      </c>
      <c r="E47" s="6" t="s">
        <v>77</v>
      </c>
      <c r="F47" s="3">
        <v>80</v>
      </c>
      <c r="G47" s="3">
        <v>80</v>
      </c>
      <c r="H47" s="3">
        <v>30</v>
      </c>
      <c r="I47" s="4">
        <f t="shared" si="1"/>
        <v>70</v>
      </c>
      <c r="J47" s="8"/>
      <c r="K47" s="3">
        <v>102.46</v>
      </c>
      <c r="L47" s="4">
        <f t="shared" si="0"/>
        <v>78.721999999999994</v>
      </c>
      <c r="M47" s="70"/>
      <c r="N47" s="71"/>
      <c r="O47" s="72"/>
    </row>
    <row r="48" spans="1:15" s="1" customFormat="1" ht="27.95" customHeight="1">
      <c r="A48" s="20">
        <v>45</v>
      </c>
      <c r="B48" s="3" t="s">
        <v>108</v>
      </c>
      <c r="C48" s="3" t="s">
        <v>14</v>
      </c>
      <c r="D48" s="3" t="s">
        <v>38</v>
      </c>
      <c r="E48" s="6" t="s">
        <v>77</v>
      </c>
      <c r="F48" s="3">
        <v>80</v>
      </c>
      <c r="G48" s="3">
        <v>80</v>
      </c>
      <c r="H48" s="3">
        <v>30</v>
      </c>
      <c r="I48" s="4">
        <f t="shared" si="1"/>
        <v>70</v>
      </c>
      <c r="J48" s="8"/>
      <c r="K48" s="3">
        <v>102.3</v>
      </c>
      <c r="L48" s="4">
        <f t="shared" si="0"/>
        <v>78.61</v>
      </c>
      <c r="M48" s="70"/>
      <c r="N48" s="71"/>
      <c r="O48" s="72"/>
    </row>
    <row r="49" spans="1:15" s="1" customFormat="1" ht="27.95" customHeight="1">
      <c r="A49" s="20">
        <v>46</v>
      </c>
      <c r="B49" s="3" t="s">
        <v>109</v>
      </c>
      <c r="C49" s="3" t="s">
        <v>14</v>
      </c>
      <c r="D49" s="3" t="s">
        <v>38</v>
      </c>
      <c r="E49" s="6" t="s">
        <v>77</v>
      </c>
      <c r="F49" s="3">
        <v>80</v>
      </c>
      <c r="G49" s="3">
        <v>80</v>
      </c>
      <c r="H49" s="3">
        <v>30</v>
      </c>
      <c r="I49" s="4">
        <f t="shared" si="1"/>
        <v>70</v>
      </c>
      <c r="J49" s="8"/>
      <c r="K49" s="3">
        <v>102.1</v>
      </c>
      <c r="L49" s="4">
        <f t="shared" si="0"/>
        <v>78.469999999999985</v>
      </c>
      <c r="M49" s="70"/>
      <c r="N49" s="71"/>
      <c r="O49" s="72"/>
    </row>
    <row r="50" spans="1:15" s="1" customFormat="1" ht="27.95" customHeight="1">
      <c r="A50" s="20">
        <v>47</v>
      </c>
      <c r="B50" s="3" t="s">
        <v>110</v>
      </c>
      <c r="C50" s="3" t="s">
        <v>14</v>
      </c>
      <c r="D50" s="3" t="s">
        <v>38</v>
      </c>
      <c r="E50" s="6"/>
      <c r="F50" s="3">
        <v>80</v>
      </c>
      <c r="G50" s="3">
        <v>80</v>
      </c>
      <c r="H50" s="3">
        <v>30</v>
      </c>
      <c r="I50" s="4">
        <f t="shared" si="1"/>
        <v>70</v>
      </c>
      <c r="J50" s="8"/>
      <c r="K50" s="3">
        <v>102.01</v>
      </c>
      <c r="L50" s="4">
        <f t="shared" si="0"/>
        <v>78.406999999999996</v>
      </c>
      <c r="M50" s="70"/>
      <c r="N50" s="71"/>
      <c r="O50" s="72"/>
    </row>
    <row r="51" spans="1:15" s="1" customFormat="1" ht="27.95" customHeight="1">
      <c r="A51" s="20">
        <v>48</v>
      </c>
      <c r="B51" s="6" t="s">
        <v>111</v>
      </c>
      <c r="C51" s="6" t="s">
        <v>12</v>
      </c>
      <c r="D51" s="6" t="s">
        <v>38</v>
      </c>
      <c r="E51" s="6" t="s">
        <v>112</v>
      </c>
      <c r="F51" s="6">
        <v>90</v>
      </c>
      <c r="G51" s="6">
        <v>80</v>
      </c>
      <c r="H51" s="6">
        <v>30</v>
      </c>
      <c r="I51" s="4">
        <f t="shared" si="1"/>
        <v>76</v>
      </c>
      <c r="J51" s="7"/>
      <c r="K51" s="6">
        <v>101.11</v>
      </c>
      <c r="L51" s="4">
        <f t="shared" si="0"/>
        <v>78.376999999999995</v>
      </c>
      <c r="M51" s="70"/>
      <c r="N51" s="71"/>
      <c r="O51" s="72"/>
    </row>
    <row r="52" spans="1:15" s="1" customFormat="1" ht="27.95" customHeight="1">
      <c r="A52" s="20">
        <v>49</v>
      </c>
      <c r="B52" s="3" t="s">
        <v>113</v>
      </c>
      <c r="C52" s="3" t="s">
        <v>14</v>
      </c>
      <c r="D52" s="3" t="s">
        <v>38</v>
      </c>
      <c r="E52" s="6" t="s">
        <v>77</v>
      </c>
      <c r="F52" s="3">
        <v>90</v>
      </c>
      <c r="G52" s="3">
        <v>90</v>
      </c>
      <c r="H52" s="3">
        <v>30</v>
      </c>
      <c r="I52" s="4">
        <f t="shared" si="1"/>
        <v>78</v>
      </c>
      <c r="J52" s="8">
        <v>1</v>
      </c>
      <c r="K52" s="3">
        <v>100.43</v>
      </c>
      <c r="L52" s="4">
        <f t="shared" si="0"/>
        <v>78.301000000000002</v>
      </c>
      <c r="M52" s="70"/>
      <c r="N52" s="71"/>
      <c r="O52" s="72"/>
    </row>
    <row r="53" spans="1:15" s="1" customFormat="1" ht="27.95" customHeight="1">
      <c r="A53" s="20">
        <v>50</v>
      </c>
      <c r="B53" s="6" t="s">
        <v>114</v>
      </c>
      <c r="C53" s="6" t="s">
        <v>12</v>
      </c>
      <c r="D53" s="6" t="s">
        <v>38</v>
      </c>
      <c r="E53" s="6" t="s">
        <v>85</v>
      </c>
      <c r="F53" s="6">
        <v>90</v>
      </c>
      <c r="G53" s="6">
        <v>90</v>
      </c>
      <c r="H53" s="6">
        <v>30</v>
      </c>
      <c r="I53" s="4">
        <f t="shared" si="1"/>
        <v>78</v>
      </c>
      <c r="J53" s="7">
        <v>1</v>
      </c>
      <c r="K53" s="6">
        <v>100.32</v>
      </c>
      <c r="L53" s="4">
        <f t="shared" si="0"/>
        <v>78.22399999999999</v>
      </c>
      <c r="M53" s="70"/>
      <c r="N53" s="71"/>
      <c r="O53" s="72"/>
    </row>
    <row r="54" spans="1:15" s="1" customFormat="1" ht="27.95" customHeight="1">
      <c r="A54" s="20">
        <v>51</v>
      </c>
      <c r="B54" s="6" t="s">
        <v>115</v>
      </c>
      <c r="C54" s="6" t="s">
        <v>12</v>
      </c>
      <c r="D54" s="6" t="s">
        <v>38</v>
      </c>
      <c r="E54" s="6" t="s">
        <v>116</v>
      </c>
      <c r="F54" s="10">
        <v>80</v>
      </c>
      <c r="G54" s="6">
        <v>80</v>
      </c>
      <c r="H54" s="6">
        <v>30</v>
      </c>
      <c r="I54" s="4">
        <f t="shared" si="1"/>
        <v>70</v>
      </c>
      <c r="J54" s="7"/>
      <c r="K54" s="6">
        <v>101.71</v>
      </c>
      <c r="L54" s="4">
        <f t="shared" si="0"/>
        <v>78.196999999999989</v>
      </c>
      <c r="M54" s="70"/>
      <c r="N54" s="71"/>
      <c r="O54" s="72"/>
    </row>
    <row r="55" spans="1:15" s="1" customFormat="1" ht="27.95" customHeight="1">
      <c r="A55" s="20">
        <v>52</v>
      </c>
      <c r="B55" s="10" t="s">
        <v>117</v>
      </c>
      <c r="C55" s="10" t="s">
        <v>12</v>
      </c>
      <c r="D55" s="10" t="s">
        <v>38</v>
      </c>
      <c r="E55" s="10" t="s">
        <v>112</v>
      </c>
      <c r="F55" s="10">
        <v>80</v>
      </c>
      <c r="G55" s="10">
        <v>80</v>
      </c>
      <c r="H55" s="10">
        <v>20</v>
      </c>
      <c r="I55" s="4">
        <f t="shared" si="1"/>
        <v>68</v>
      </c>
      <c r="J55" s="13">
        <v>8.1999999999999993</v>
      </c>
      <c r="K55" s="10">
        <v>99.61</v>
      </c>
      <c r="L55" s="4">
        <f t="shared" si="0"/>
        <v>78.166999999999987</v>
      </c>
      <c r="M55" s="70"/>
      <c r="N55" s="71"/>
      <c r="O55" s="72"/>
    </row>
    <row r="56" spans="1:15" s="1" customFormat="1" ht="27.95" customHeight="1">
      <c r="A56" s="20">
        <v>53</v>
      </c>
      <c r="B56" s="3" t="s">
        <v>118</v>
      </c>
      <c r="C56" s="3" t="s">
        <v>14</v>
      </c>
      <c r="D56" s="3" t="s">
        <v>38</v>
      </c>
      <c r="E56" s="6" t="s">
        <v>77</v>
      </c>
      <c r="F56" s="3">
        <v>80</v>
      </c>
      <c r="G56" s="3">
        <v>80</v>
      </c>
      <c r="H56" s="3">
        <v>30</v>
      </c>
      <c r="I56" s="4">
        <f t="shared" si="1"/>
        <v>70</v>
      </c>
      <c r="J56" s="8"/>
      <c r="K56" s="3">
        <v>101.66</v>
      </c>
      <c r="L56" s="4">
        <f t="shared" si="0"/>
        <v>78.161999999999992</v>
      </c>
      <c r="M56" s="70"/>
      <c r="N56" s="71"/>
      <c r="O56" s="72"/>
    </row>
    <row r="57" spans="1:15" s="1" customFormat="1" ht="27.95" customHeight="1">
      <c r="A57" s="20">
        <v>54</v>
      </c>
      <c r="B57" s="3" t="s">
        <v>119</v>
      </c>
      <c r="C57" s="3" t="s">
        <v>14</v>
      </c>
      <c r="D57" s="3" t="s">
        <v>38</v>
      </c>
      <c r="E57" s="6"/>
      <c r="F57" s="3">
        <v>90</v>
      </c>
      <c r="G57" s="3">
        <v>90</v>
      </c>
      <c r="H57" s="3">
        <v>30</v>
      </c>
      <c r="I57" s="4">
        <f t="shared" si="1"/>
        <v>78</v>
      </c>
      <c r="J57" s="8">
        <v>1.5</v>
      </c>
      <c r="K57" s="3">
        <v>100.05</v>
      </c>
      <c r="L57" s="4">
        <f t="shared" si="0"/>
        <v>78.134999999999991</v>
      </c>
      <c r="M57" s="70"/>
      <c r="N57" s="71"/>
      <c r="O57" s="72"/>
    </row>
    <row r="58" spans="1:15" s="1" customFormat="1" ht="27.95" customHeight="1">
      <c r="A58" s="20">
        <v>55</v>
      </c>
      <c r="B58" s="9" t="s">
        <v>120</v>
      </c>
      <c r="C58" s="9" t="s">
        <v>133</v>
      </c>
      <c r="D58" s="9" t="s">
        <v>70</v>
      </c>
      <c r="E58" s="4" t="s">
        <v>73</v>
      </c>
      <c r="F58" s="9">
        <v>80</v>
      </c>
      <c r="G58" s="9">
        <v>80</v>
      </c>
      <c r="H58" s="9">
        <v>30</v>
      </c>
      <c r="I58" s="4">
        <f t="shared" si="1"/>
        <v>70</v>
      </c>
      <c r="J58" s="14"/>
      <c r="K58" s="9">
        <v>101.56</v>
      </c>
      <c r="L58" s="4">
        <f t="shared" si="0"/>
        <v>78.091999999999999</v>
      </c>
      <c r="M58" s="70"/>
      <c r="N58" s="71"/>
      <c r="O58" s="72"/>
    </row>
    <row r="59" spans="1:15" s="1" customFormat="1" ht="27.95" customHeight="1" thickBot="1">
      <c r="A59" s="21">
        <v>56</v>
      </c>
      <c r="B59" s="22" t="s">
        <v>121</v>
      </c>
      <c r="C59" s="22" t="s">
        <v>12</v>
      </c>
      <c r="D59" s="22" t="s">
        <v>38</v>
      </c>
      <c r="E59" s="22"/>
      <c r="F59" s="22">
        <v>80</v>
      </c>
      <c r="G59" s="22">
        <v>80</v>
      </c>
      <c r="H59" s="22">
        <v>30</v>
      </c>
      <c r="I59" s="23">
        <f t="shared" si="1"/>
        <v>70</v>
      </c>
      <c r="J59" s="24">
        <v>2.5</v>
      </c>
      <c r="K59" s="22">
        <v>100.65</v>
      </c>
      <c r="L59" s="23">
        <f t="shared" si="0"/>
        <v>77.954999999999998</v>
      </c>
      <c r="M59" s="73"/>
      <c r="N59" s="74"/>
      <c r="O59" s="75"/>
    </row>
  </sheetData>
  <mergeCells count="15">
    <mergeCell ref="M32:O59"/>
    <mergeCell ref="C1:O1"/>
    <mergeCell ref="A1:B1"/>
    <mergeCell ref="M2:O3"/>
    <mergeCell ref="B2:B3"/>
    <mergeCell ref="C2:C3"/>
    <mergeCell ref="D2:D3"/>
    <mergeCell ref="J2:J3"/>
    <mergeCell ref="A2:A3"/>
    <mergeCell ref="M15:O31"/>
    <mergeCell ref="E2:E3"/>
    <mergeCell ref="K2:K3"/>
    <mergeCell ref="L2:L3"/>
    <mergeCell ref="F2:I2"/>
    <mergeCell ref="M4:O14"/>
  </mergeCells>
  <phoneticPr fontId="7" type="noConversion"/>
  <printOptions horizontalCentered="1"/>
  <pageMargins left="0.55118110236220474" right="0.55118110236220474" top="0.39370078740157483" bottom="0.39370078740157483" header="0.11811023622047245" footer="0.11811023622047245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V8" sqref="V8"/>
    </sheetView>
  </sheetViews>
  <sheetFormatPr defaultColWidth="9" defaultRowHeight="13.5"/>
  <cols>
    <col min="1" max="1" width="5.875" customWidth="1"/>
    <col min="2" max="2" width="8" customWidth="1"/>
    <col min="3" max="3" width="8.625" customWidth="1"/>
    <col min="4" max="4" width="0" hidden="1" customWidth="1"/>
    <col min="6" max="7" width="0" hidden="1" customWidth="1"/>
    <col min="10" max="12" width="0" hidden="1" customWidth="1"/>
    <col min="14" max="14" width="10.75" customWidth="1"/>
    <col min="17" max="17" width="13.5" customWidth="1"/>
    <col min="18" max="18" width="13.75" customWidth="1"/>
    <col min="19" max="19" width="12.75" customWidth="1"/>
    <col min="20" max="20" width="15.75" customWidth="1"/>
  </cols>
  <sheetData>
    <row r="1" spans="1:20" ht="29.25" customHeight="1" thickBot="1">
      <c r="A1" s="77" t="s">
        <v>139</v>
      </c>
      <c r="B1" s="77"/>
      <c r="C1" s="114" t="s">
        <v>138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3.5" customHeight="1">
      <c r="A2" s="94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56" t="s">
        <v>6</v>
      </c>
      <c r="H2" s="58" t="s">
        <v>134</v>
      </c>
      <c r="I2" s="112"/>
      <c r="J2" s="112"/>
      <c r="K2" s="112"/>
      <c r="L2" s="112"/>
      <c r="M2" s="112"/>
      <c r="N2" s="113"/>
      <c r="O2" s="58" t="s">
        <v>33</v>
      </c>
      <c r="P2" s="56" t="s">
        <v>122</v>
      </c>
      <c r="Q2" s="56" t="s">
        <v>124</v>
      </c>
      <c r="R2" s="78" t="s">
        <v>135</v>
      </c>
      <c r="S2" s="79"/>
      <c r="T2" s="80"/>
    </row>
    <row r="3" spans="1:20" ht="41.25" thickBot="1">
      <c r="A3" s="95"/>
      <c r="B3" s="97"/>
      <c r="C3" s="97"/>
      <c r="D3" s="97"/>
      <c r="E3" s="97"/>
      <c r="F3" s="97"/>
      <c r="G3" s="57"/>
      <c r="H3" s="25" t="s">
        <v>29</v>
      </c>
      <c r="I3" s="25" t="s">
        <v>30</v>
      </c>
      <c r="J3" s="35" t="s">
        <v>7</v>
      </c>
      <c r="K3" s="35" t="s">
        <v>8</v>
      </c>
      <c r="L3" s="35" t="s">
        <v>9</v>
      </c>
      <c r="M3" s="26" t="s">
        <v>31</v>
      </c>
      <c r="N3" s="25" t="s">
        <v>123</v>
      </c>
      <c r="O3" s="91"/>
      <c r="P3" s="57"/>
      <c r="Q3" s="57"/>
      <c r="R3" s="81"/>
      <c r="S3" s="81"/>
      <c r="T3" s="82"/>
    </row>
    <row r="4" spans="1:20" s="1" customFormat="1" ht="30" customHeight="1" thickBot="1">
      <c r="A4" s="44">
        <v>1</v>
      </c>
      <c r="B4" s="42" t="s">
        <v>21</v>
      </c>
      <c r="C4" s="42" t="s">
        <v>10</v>
      </c>
      <c r="D4" s="42" t="s">
        <v>22</v>
      </c>
      <c r="E4" s="42" t="s">
        <v>23</v>
      </c>
      <c r="F4" s="42" t="s">
        <v>15</v>
      </c>
      <c r="G4" s="42" t="s">
        <v>13</v>
      </c>
      <c r="H4" s="42">
        <v>90</v>
      </c>
      <c r="I4" s="42">
        <v>90</v>
      </c>
      <c r="J4" s="42">
        <v>30</v>
      </c>
      <c r="K4" s="42">
        <v>0</v>
      </c>
      <c r="L4" s="42">
        <v>0</v>
      </c>
      <c r="M4" s="42">
        <v>30</v>
      </c>
      <c r="N4" s="42">
        <f>H4*0.6+I4*0.2+M4*0.2</f>
        <v>78</v>
      </c>
      <c r="O4" s="43">
        <v>1</v>
      </c>
      <c r="P4" s="42">
        <v>104.78</v>
      </c>
      <c r="Q4" s="45">
        <f>N4*0.1+O4*0.2+P4*0.7</f>
        <v>81.345999999999989</v>
      </c>
      <c r="R4" s="98" t="s">
        <v>142</v>
      </c>
      <c r="S4" s="99"/>
      <c r="T4" s="100"/>
    </row>
    <row r="5" spans="1:20" s="1" customFormat="1" ht="30" customHeight="1">
      <c r="A5" s="46">
        <v>2</v>
      </c>
      <c r="B5" s="47" t="s">
        <v>24</v>
      </c>
      <c r="C5" s="47" t="s">
        <v>10</v>
      </c>
      <c r="D5" s="47" t="s">
        <v>22</v>
      </c>
      <c r="E5" s="47" t="s">
        <v>23</v>
      </c>
      <c r="F5" s="47" t="s">
        <v>15</v>
      </c>
      <c r="G5" s="47" t="s">
        <v>20</v>
      </c>
      <c r="H5" s="47">
        <v>90</v>
      </c>
      <c r="I5" s="47">
        <v>90</v>
      </c>
      <c r="J5" s="47">
        <v>30</v>
      </c>
      <c r="K5" s="47"/>
      <c r="L5" s="47"/>
      <c r="M5" s="47">
        <v>30</v>
      </c>
      <c r="N5" s="47">
        <f t="shared" ref="N5:N9" si="0">H5*0.6+I5*0.2+M5*0.2</f>
        <v>78</v>
      </c>
      <c r="O5" s="48">
        <v>1.5</v>
      </c>
      <c r="P5" s="47">
        <v>103.96</v>
      </c>
      <c r="Q5" s="49">
        <f>N5*0.1+O5*0.2+P5*0.7</f>
        <v>80.871999999999986</v>
      </c>
      <c r="R5" s="98" t="s">
        <v>141</v>
      </c>
      <c r="S5" s="99"/>
      <c r="T5" s="100"/>
    </row>
    <row r="6" spans="1:20" s="1" customFormat="1" ht="30" customHeight="1" thickBot="1">
      <c r="A6" s="37">
        <v>3</v>
      </c>
      <c r="B6" s="38" t="s">
        <v>25</v>
      </c>
      <c r="C6" s="38" t="s">
        <v>10</v>
      </c>
      <c r="D6" s="38" t="s">
        <v>22</v>
      </c>
      <c r="E6" s="38" t="s">
        <v>22</v>
      </c>
      <c r="F6" s="38" t="s">
        <v>11</v>
      </c>
      <c r="G6" s="38" t="s">
        <v>13</v>
      </c>
      <c r="H6" s="38">
        <v>80</v>
      </c>
      <c r="I6" s="38">
        <v>80</v>
      </c>
      <c r="J6" s="38">
        <v>30</v>
      </c>
      <c r="K6" s="38">
        <v>0</v>
      </c>
      <c r="L6" s="38">
        <v>0</v>
      </c>
      <c r="M6" s="38">
        <v>30</v>
      </c>
      <c r="N6" s="50">
        <f t="shared" si="0"/>
        <v>70</v>
      </c>
      <c r="O6" s="39"/>
      <c r="P6" s="38">
        <v>103.37</v>
      </c>
      <c r="Q6" s="51">
        <f t="shared" ref="Q6:Q9" si="1">N6*0.1+O6*0.2+P6*0.7</f>
        <v>79.358999999999995</v>
      </c>
      <c r="R6" s="101"/>
      <c r="S6" s="102"/>
      <c r="T6" s="103"/>
    </row>
    <row r="7" spans="1:20" s="1" customFormat="1" ht="30" customHeight="1">
      <c r="A7" s="46">
        <v>4</v>
      </c>
      <c r="B7" s="47" t="s">
        <v>26</v>
      </c>
      <c r="C7" s="47" t="s">
        <v>10</v>
      </c>
      <c r="D7" s="47" t="s">
        <v>22</v>
      </c>
      <c r="E7" s="47" t="s">
        <v>23</v>
      </c>
      <c r="F7" s="47" t="s">
        <v>15</v>
      </c>
      <c r="G7" s="47" t="s">
        <v>18</v>
      </c>
      <c r="H7" s="47">
        <v>80</v>
      </c>
      <c r="I7" s="47">
        <v>80</v>
      </c>
      <c r="J7" s="47">
        <v>30</v>
      </c>
      <c r="K7" s="47">
        <v>0</v>
      </c>
      <c r="L7" s="47">
        <v>0</v>
      </c>
      <c r="M7" s="47">
        <v>20</v>
      </c>
      <c r="N7" s="47">
        <f t="shared" si="0"/>
        <v>68</v>
      </c>
      <c r="O7" s="48"/>
      <c r="P7" s="47">
        <v>103.28</v>
      </c>
      <c r="Q7" s="49">
        <f t="shared" si="1"/>
        <v>79.095999999999989</v>
      </c>
      <c r="R7" s="115" t="s">
        <v>140</v>
      </c>
      <c r="S7" s="104"/>
      <c r="T7" s="105"/>
    </row>
    <row r="8" spans="1:20" s="1" customFormat="1" ht="30" customHeight="1">
      <c r="A8" s="36">
        <v>5</v>
      </c>
      <c r="B8" s="2" t="s">
        <v>27</v>
      </c>
      <c r="C8" s="2" t="s">
        <v>10</v>
      </c>
      <c r="D8" s="2" t="s">
        <v>22</v>
      </c>
      <c r="E8" s="2" t="s">
        <v>22</v>
      </c>
      <c r="F8" s="2" t="s">
        <v>17</v>
      </c>
      <c r="G8" s="2" t="s">
        <v>16</v>
      </c>
      <c r="H8" s="2">
        <v>80</v>
      </c>
      <c r="I8" s="2">
        <v>80</v>
      </c>
      <c r="J8" s="2">
        <v>30</v>
      </c>
      <c r="K8" s="2">
        <v>0</v>
      </c>
      <c r="L8" s="2">
        <v>0</v>
      </c>
      <c r="M8" s="2">
        <v>30</v>
      </c>
      <c r="N8" s="2">
        <f t="shared" si="0"/>
        <v>70</v>
      </c>
      <c r="O8" s="2"/>
      <c r="P8" s="2">
        <v>102.52</v>
      </c>
      <c r="Q8" s="52">
        <f t="shared" si="1"/>
        <v>78.763999999999996</v>
      </c>
      <c r="R8" s="106"/>
      <c r="S8" s="107"/>
      <c r="T8" s="108"/>
    </row>
    <row r="9" spans="1:20" s="1" customFormat="1" ht="30" customHeight="1" thickBot="1">
      <c r="A9" s="37">
        <v>6</v>
      </c>
      <c r="B9" s="38" t="s">
        <v>28</v>
      </c>
      <c r="C9" s="38" t="s">
        <v>10</v>
      </c>
      <c r="D9" s="38" t="s">
        <v>22</v>
      </c>
      <c r="E9" s="38" t="s">
        <v>22</v>
      </c>
      <c r="F9" s="38" t="s">
        <v>11</v>
      </c>
      <c r="G9" s="38" t="s">
        <v>13</v>
      </c>
      <c r="H9" s="38">
        <v>90</v>
      </c>
      <c r="I9" s="38">
        <v>90</v>
      </c>
      <c r="J9" s="38">
        <v>30</v>
      </c>
      <c r="K9" s="38" t="s">
        <v>16</v>
      </c>
      <c r="L9" s="38" t="s">
        <v>16</v>
      </c>
      <c r="M9" s="38">
        <v>30</v>
      </c>
      <c r="N9" s="38">
        <f t="shared" si="0"/>
        <v>78</v>
      </c>
      <c r="O9" s="38">
        <v>1</v>
      </c>
      <c r="P9" s="40">
        <v>100.84</v>
      </c>
      <c r="Q9" s="53">
        <f t="shared" si="1"/>
        <v>78.587999999999994</v>
      </c>
      <c r="R9" s="109"/>
      <c r="S9" s="110"/>
      <c r="T9" s="111"/>
    </row>
    <row r="12" spans="1:20" ht="18.75" customHeight="1">
      <c r="R12" s="41"/>
    </row>
  </sheetData>
  <mergeCells count="17">
    <mergeCell ref="A1:B1"/>
    <mergeCell ref="C1:T1"/>
    <mergeCell ref="R4:T4"/>
    <mergeCell ref="R5:T6"/>
    <mergeCell ref="R7:T9"/>
    <mergeCell ref="H2:N2"/>
    <mergeCell ref="O2:O3"/>
    <mergeCell ref="F2:F3"/>
    <mergeCell ref="G2:G3"/>
    <mergeCell ref="P2:P3"/>
    <mergeCell ref="Q2:Q3"/>
    <mergeCell ref="R2:T3"/>
    <mergeCell ref="A2:A3"/>
    <mergeCell ref="B2:B3"/>
    <mergeCell ref="C2:C3"/>
    <mergeCell ref="D2:D3"/>
    <mergeCell ref="E2:E3"/>
  </mergeCells>
  <phoneticPr fontId="7" type="noConversion"/>
  <printOptions horizontalCentered="1"/>
  <pageMargins left="0.35433070866141736" right="0.35433070866141736" top="0.98425196850393704" bottom="0.9842519685039370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机械工程学科</vt:lpstr>
      <vt:lpstr>动力</vt:lpstr>
      <vt:lpstr>机械工程学科!Print_Titles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2016-10-30T12:29:44Z</cp:lastPrinted>
  <dcterms:created xsi:type="dcterms:W3CDTF">2006-09-16T00:00:00Z</dcterms:created>
  <dcterms:modified xsi:type="dcterms:W3CDTF">2016-10-31T07:42:09Z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